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55" windowHeight="81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<sst xmlns="http://schemas.openxmlformats.org/spreadsheetml/2006/main" count="226" uniqueCount="72">
  <si>
    <t>INSTITUTO MIXTO AYUDA SOCIAL</t>
  </si>
  <si>
    <t>Departamento de Proveeduria</t>
  </si>
  <si>
    <t>BIEN, SERVICIO U OBRA A CONTRATAR</t>
  </si>
  <si>
    <t>PARTIDA PRESUPUESTARIA</t>
  </si>
  <si>
    <t>PROYECTO O PROGRAMA</t>
  </si>
  <si>
    <t>MONTO ESTIMADO</t>
  </si>
  <si>
    <t xml:space="preserve">PERIODO ESTIMADO DE INICIO </t>
  </si>
  <si>
    <t>FUENTE DE FINANCIAMIENTO</t>
  </si>
  <si>
    <t>UNIDAD RESPONSABLE</t>
  </si>
  <si>
    <t>Programa de Asistencia y Promoción Social</t>
  </si>
  <si>
    <t>Recursos Propios</t>
  </si>
  <si>
    <t>Gerencias Regionales</t>
  </si>
  <si>
    <t>Actividades Centrales</t>
  </si>
  <si>
    <t>enero-diciembre</t>
  </si>
  <si>
    <t>Proveeduría General</t>
  </si>
  <si>
    <t>Auditoría Interna</t>
  </si>
  <si>
    <t>Empresas Comerciales</t>
  </si>
  <si>
    <t>Tiendas Libres</t>
  </si>
  <si>
    <t>abril</t>
  </si>
  <si>
    <t>Administración General</t>
  </si>
  <si>
    <t>Dirección de Empresas Comerciales</t>
  </si>
  <si>
    <t>1.04.05</t>
  </si>
  <si>
    <t>Informática</t>
  </si>
  <si>
    <t>Servicios Profesionales  para el desarrollo de una interface entre el SAP/R3 y el Sistema de Consolidación de Cifras del Sector Público Costarricense (SICCNET) de la Secretaría Técnica de la Autoridad Presupuestaria. Interface Siccnet.</t>
  </si>
  <si>
    <t>mayo</t>
  </si>
  <si>
    <t>Repuestos y Accesorios</t>
  </si>
  <si>
    <t>5.01.02</t>
  </si>
  <si>
    <t>Compra de perras hidráulicas</t>
  </si>
  <si>
    <t>5.01.03</t>
  </si>
  <si>
    <t>Compra de Equipo de Comunicación</t>
  </si>
  <si>
    <t>Equipo y Programas de Cómputo:  Impresoras</t>
  </si>
  <si>
    <t>Equipo y Programas de Cómputo:  Computadora Portátil</t>
  </si>
  <si>
    <t>Equipo y Programas de Cómputo: Microcomputadora</t>
  </si>
  <si>
    <t>Equipo y Mobiliario de Oficina: Arturitos, archivos, bancas de espera, bibliotecas, butacas de 4 asientos, escaños, escritorios, estaciones de trabajo modular, estantes, fotocopiadora, gabinetes, máquina de escribir, mesas de impresora ,cómputo, fotocopiadora, maquina de escribir, proyector y para reuniones, mubles tipo biblioteca, mueble de cocinas y fregadero, sillon ejecutivo y ergonómico, sillones sala de espera y sumadora.</t>
  </si>
  <si>
    <t>5.01.04</t>
  </si>
  <si>
    <t>Compra de equipo y línea blanca (abanico, aire acondicionado, aspiradora,).</t>
  </si>
  <si>
    <t>Compra de equipo y línea blanca (refrigeradora).</t>
  </si>
  <si>
    <t>Compra de Equipo y Mobiliario de Oficina</t>
  </si>
  <si>
    <t>Equipo y línea blanca (ventiladores).</t>
  </si>
  <si>
    <t>Equipo y Mobiliario de Oficina</t>
  </si>
  <si>
    <t>Mobiliario y Equipo de Oficina</t>
  </si>
  <si>
    <t>5.01.05</t>
  </si>
  <si>
    <t>Equipo y Programas de Cómputo:  Microcomputadoras</t>
  </si>
  <si>
    <t>Equipo y Programas de Cómputo: Computadoras Portátiles</t>
  </si>
  <si>
    <t>Equipo y Programas de Cómputo: Swit, router,UPS,Scáner</t>
  </si>
  <si>
    <t>Equipo y Programas de Cómputo: Microcomputadoras</t>
  </si>
  <si>
    <t>Equipo y Programas de Cómputo: UPS</t>
  </si>
  <si>
    <t>Compra de equipo y línea blanca (deshumedecedor).</t>
  </si>
  <si>
    <t>5.01.06</t>
  </si>
  <si>
    <t>Equipo Sanitario, laboratorio e investigación: Deshumedecedor</t>
  </si>
  <si>
    <t>Recursos Humanos y Administración General</t>
  </si>
  <si>
    <t>Equipo y mobiliario educacional, deportivo y recreativo: Pizarras Acrílicas</t>
  </si>
  <si>
    <t>Planificacion</t>
  </si>
  <si>
    <t>Equipo y mobiliario educacional, deportivo y recreativo (Pizarras blancas acrílicas)</t>
  </si>
  <si>
    <t>5.01.07</t>
  </si>
  <si>
    <t>Gerencias Regionales y Generación de Empleo</t>
  </si>
  <si>
    <t>Compra de equipo y línea blanca (cámara digital).</t>
  </si>
  <si>
    <t>5.01.99</t>
  </si>
  <si>
    <t>Compra de equipo y línea blanca (cocina eléctrica, dispensador de agua horno microondas, purificador de agua, refrigeradora,).</t>
  </si>
  <si>
    <t>Maquinaria y equipo diverso (lámparas de emergencia)</t>
  </si>
  <si>
    <t>Equipo y Mobiliario de Oficina: Mesa Comedor</t>
  </si>
  <si>
    <t>Equipo y Mobiliario de Oficina: Sillas Comedor</t>
  </si>
  <si>
    <t>Maquinaria y equipo diverso (sistemas de alarmas)</t>
  </si>
  <si>
    <t>Maquinaria y Equipo Diverso: Cámara fotográfica digital</t>
  </si>
  <si>
    <t>Gestión y Asesoría Administrativa, Comunicación Institucional y Donaciones</t>
  </si>
  <si>
    <t>Maquinaria y Equipo Diverso: Cajas metálicas de seguridad y extractor de aire</t>
  </si>
  <si>
    <t>Gestión y Asesoría Financiera</t>
  </si>
  <si>
    <t>5.02.01</t>
  </si>
  <si>
    <t>Abril</t>
  </si>
  <si>
    <t>Mayo</t>
  </si>
  <si>
    <t>MODIFICACIÓN N. 1 AL PROGRAMA DE COMPRAS  IMAS</t>
  </si>
  <si>
    <t>Remodelación Edificio D.E.C.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</si>
</sst>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[$₡-140A]* #,##0.00_);_([$₡-140A]* \(#,##0.00\);_([$₡-140A]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164" fontId="3" fillId="0" borderId="0" xfId="0" applyNumberFormat="1" applyFont="1" applyFill="1" applyBorder="1" applyAlignment="1">
      <alignment horizontal="justify" wrapText="1"/>
    </xf>
    <xf numFmtId="0" fontId="0" fillId="0" borderId="0" xfId="0" applyAlignment="1">
      <alignment horizontal="justify" vertical="justify" wrapText="1"/>
    </xf>
    <xf numFmtId="164" fontId="0" fillId="0" borderId="0" xfId="0" applyNumberFormat="1" applyAlignment="1">
      <alignment horizontal="justify" wrapText="1"/>
    </xf>
    <xf numFmtId="0" fontId="2" fillId="33" borderId="1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justify" wrapText="1"/>
    </xf>
    <xf numFmtId="164" fontId="2" fillId="33" borderId="10" xfId="0" applyNumberFormat="1" applyFont="1" applyFill="1" applyBorder="1" applyAlignment="1">
      <alignment horizontal="justify" wrapText="1"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horizontal="justify" wrapText="1"/>
    </xf>
    <xf numFmtId="164" fontId="0" fillId="0" borderId="10" xfId="0" applyNumberFormat="1" applyBorder="1" applyAlignment="1">
      <alignment horizontal="justify" wrapText="1"/>
    </xf>
    <xf numFmtId="0" fontId="0" fillId="0" borderId="10" xfId="0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 horizontal="justify" wrapText="1"/>
    </xf>
    <xf numFmtId="0" fontId="1" fillId="0" borderId="10" xfId="0" applyFont="1" applyBorder="1" applyAlignment="1">
      <alignment horizontal="justify" vertical="justify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justify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1" width="65.140625" style="17" customWidth="1"/>
    <col min="2" max="2" width="8.140625" style="17" customWidth="1"/>
    <col min="3" max="3" width="41.00390625" style="17" customWidth="1"/>
    <col min="4" max="4" width="17.57421875" style="17" customWidth="1"/>
    <col min="5" max="5" width="13.7109375" style="17" customWidth="1"/>
    <col min="6" max="6" width="17.00390625" style="17" bestFit="1" customWidth="1"/>
    <col min="7" max="7" width="22.421875" style="17" customWidth="1"/>
  </cols>
  <sheetData>
    <row r="1" spans="1:7" ht="15">
      <c r="A1" s="1" t="s">
        <v>0</v>
      </c>
      <c r="B1" s="2"/>
      <c r="C1" s="2"/>
      <c r="D1" s="3"/>
      <c r="E1" s="4"/>
      <c r="F1" s="2"/>
      <c r="G1" s="2"/>
    </row>
    <row r="2" spans="1:7" ht="15">
      <c r="A2" s="1" t="s">
        <v>1</v>
      </c>
      <c r="B2" s="2"/>
      <c r="C2" s="2"/>
      <c r="D2" s="4"/>
      <c r="E2" s="2"/>
      <c r="F2" s="2"/>
      <c r="G2" s="2"/>
    </row>
    <row r="3" spans="1:7" ht="15">
      <c r="A3" s="5"/>
      <c r="B3" s="3"/>
      <c r="C3" s="3"/>
      <c r="D3" s="6"/>
      <c r="E3" s="3"/>
      <c r="F3" s="3"/>
      <c r="G3" s="3"/>
    </row>
    <row r="4" spans="1:7" ht="15">
      <c r="A4" s="19" t="s">
        <v>70</v>
      </c>
      <c r="B4" s="19"/>
      <c r="C4" s="19"/>
      <c r="D4" s="19"/>
      <c r="E4" s="19"/>
      <c r="F4" s="19"/>
      <c r="G4" s="19"/>
    </row>
    <row r="5" spans="1:7" ht="15">
      <c r="A5" s="19">
        <v>2008</v>
      </c>
      <c r="B5" s="19"/>
      <c r="C5" s="19"/>
      <c r="D5" s="19"/>
      <c r="E5" s="19"/>
      <c r="F5" s="19"/>
      <c r="G5" s="19"/>
    </row>
    <row r="6" spans="1:7" ht="15">
      <c r="A6" s="3"/>
      <c r="B6" s="3"/>
      <c r="C6" s="3"/>
      <c r="D6" s="3"/>
      <c r="E6" s="3"/>
      <c r="F6" s="3"/>
      <c r="G6" s="3"/>
    </row>
    <row r="7" spans="1:7" ht="64.5">
      <c r="A7" s="7" t="s">
        <v>2</v>
      </c>
      <c r="B7" s="8" t="s">
        <v>3</v>
      </c>
      <c r="C7" s="8" t="s">
        <v>4</v>
      </c>
      <c r="D7" s="9" t="s">
        <v>5</v>
      </c>
      <c r="E7" s="8" t="s">
        <v>6</v>
      </c>
      <c r="F7" s="8" t="s">
        <v>7</v>
      </c>
      <c r="G7" s="8" t="s">
        <v>8</v>
      </c>
    </row>
    <row r="8" spans="1:7" ht="60">
      <c r="A8" s="10" t="s">
        <v>23</v>
      </c>
      <c r="B8" s="11" t="s">
        <v>21</v>
      </c>
      <c r="C8" s="11" t="s">
        <v>12</v>
      </c>
      <c r="D8" s="12">
        <v>3000000</v>
      </c>
      <c r="E8" s="11" t="s">
        <v>68</v>
      </c>
      <c r="F8" s="11" t="s">
        <v>10</v>
      </c>
      <c r="G8" s="11" t="s">
        <v>22</v>
      </c>
    </row>
    <row r="9" spans="1:7" ht="15">
      <c r="A9" s="13" t="s">
        <v>27</v>
      </c>
      <c r="B9" s="11" t="s">
        <v>26</v>
      </c>
      <c r="C9" s="11" t="s">
        <v>12</v>
      </c>
      <c r="D9" s="12">
        <v>600000</v>
      </c>
      <c r="E9" s="11" t="s">
        <v>24</v>
      </c>
      <c r="F9" s="11" t="s">
        <v>10</v>
      </c>
      <c r="G9" s="11" t="s">
        <v>19</v>
      </c>
    </row>
    <row r="10" spans="1:7" ht="15">
      <c r="A10" s="13" t="s">
        <v>29</v>
      </c>
      <c r="B10" s="11" t="s">
        <v>28</v>
      </c>
      <c r="C10" s="11" t="s">
        <v>9</v>
      </c>
      <c r="D10" s="12">
        <v>12747000</v>
      </c>
      <c r="E10" s="11" t="s">
        <v>68</v>
      </c>
      <c r="F10" s="11" t="s">
        <v>10</v>
      </c>
      <c r="G10" s="11" t="s">
        <v>14</v>
      </c>
    </row>
    <row r="11" spans="1:7" ht="15">
      <c r="A11" s="13" t="s">
        <v>29</v>
      </c>
      <c r="B11" s="11" t="s">
        <v>28</v>
      </c>
      <c r="C11" s="11" t="s">
        <v>12</v>
      </c>
      <c r="D11" s="12">
        <f>17700000-50000-200000-200000</f>
        <v>17250000</v>
      </c>
      <c r="E11" s="15" t="s">
        <v>18</v>
      </c>
      <c r="F11" s="11" t="s">
        <v>10</v>
      </c>
      <c r="G11" s="11" t="s">
        <v>14</v>
      </c>
    </row>
    <row r="12" spans="1:7" ht="15">
      <c r="A12" s="13" t="s">
        <v>29</v>
      </c>
      <c r="B12" s="11" t="s">
        <v>28</v>
      </c>
      <c r="C12" s="11" t="s">
        <v>15</v>
      </c>
      <c r="D12" s="12">
        <v>1830000</v>
      </c>
      <c r="E12" s="11" t="s">
        <v>18</v>
      </c>
      <c r="F12" s="11" t="s">
        <v>10</v>
      </c>
      <c r="G12" s="11" t="s">
        <v>15</v>
      </c>
    </row>
    <row r="13" spans="1:7" ht="15">
      <c r="A13" s="13" t="s">
        <v>30</v>
      </c>
      <c r="B13" s="11" t="s">
        <v>41</v>
      </c>
      <c r="C13" s="11" t="s">
        <v>15</v>
      </c>
      <c r="D13" s="12">
        <v>200000</v>
      </c>
      <c r="E13" s="11" t="s">
        <v>68</v>
      </c>
      <c r="F13" s="11" t="s">
        <v>10</v>
      </c>
      <c r="G13" s="11" t="s">
        <v>15</v>
      </c>
    </row>
    <row r="14" spans="1:7" ht="15">
      <c r="A14" s="13" t="s">
        <v>31</v>
      </c>
      <c r="B14" s="11" t="s">
        <v>41</v>
      </c>
      <c r="C14" s="11" t="s">
        <v>15</v>
      </c>
      <c r="D14" s="12">
        <v>2500000</v>
      </c>
      <c r="E14" s="11" t="s">
        <v>68</v>
      </c>
      <c r="F14" s="11" t="s">
        <v>10</v>
      </c>
      <c r="G14" s="11" t="s">
        <v>15</v>
      </c>
    </row>
    <row r="15" spans="1:7" ht="15">
      <c r="A15" s="13" t="s">
        <v>32</v>
      </c>
      <c r="B15" s="11" t="s">
        <v>41</v>
      </c>
      <c r="C15" s="11" t="s">
        <v>15</v>
      </c>
      <c r="D15" s="12">
        <v>700000</v>
      </c>
      <c r="E15" s="11" t="s">
        <v>68</v>
      </c>
      <c r="F15" s="11" t="s">
        <v>10</v>
      </c>
      <c r="G15" s="11" t="s">
        <v>15</v>
      </c>
    </row>
    <row r="16" spans="1:7" ht="105">
      <c r="A16" s="16" t="s">
        <v>33</v>
      </c>
      <c r="B16" s="11" t="s">
        <v>34</v>
      </c>
      <c r="C16" s="11" t="s">
        <v>9</v>
      </c>
      <c r="D16" s="12">
        <f>69309200-D17</f>
        <v>51298200</v>
      </c>
      <c r="E16" s="11" t="s">
        <v>24</v>
      </c>
      <c r="F16" s="11" t="s">
        <v>10</v>
      </c>
      <c r="G16" s="11" t="s">
        <v>14</v>
      </c>
    </row>
    <row r="17" spans="1:7" ht="15">
      <c r="A17" s="14" t="s">
        <v>35</v>
      </c>
      <c r="B17" s="11" t="s">
        <v>34</v>
      </c>
      <c r="C17" s="11" t="s">
        <v>9</v>
      </c>
      <c r="D17" s="12">
        <f>2498000+15373000+140000</f>
        <v>18011000</v>
      </c>
      <c r="E17" s="11" t="s">
        <v>18</v>
      </c>
      <c r="F17" s="11" t="s">
        <v>10</v>
      </c>
      <c r="G17" s="11" t="s">
        <v>14</v>
      </c>
    </row>
    <row r="18" spans="1:7" ht="15">
      <c r="A18" s="14" t="s">
        <v>36</v>
      </c>
      <c r="B18" s="11" t="s">
        <v>34</v>
      </c>
      <c r="C18" s="11" t="s">
        <v>12</v>
      </c>
      <c r="D18" s="12">
        <f>200000+200000+900000+1000000+415000</f>
        <v>2715000</v>
      </c>
      <c r="E18" s="11" t="s">
        <v>68</v>
      </c>
      <c r="F18" s="11" t="s">
        <v>10</v>
      </c>
      <c r="G18" s="11" t="s">
        <v>14</v>
      </c>
    </row>
    <row r="19" spans="1:7" ht="15">
      <c r="A19" s="13" t="s">
        <v>37</v>
      </c>
      <c r="B19" s="11" t="s">
        <v>34</v>
      </c>
      <c r="C19" s="11" t="s">
        <v>12</v>
      </c>
      <c r="D19" s="12">
        <f>27645000-900000-1000000-415000</f>
        <v>25330000</v>
      </c>
      <c r="E19" s="11" t="s">
        <v>69</v>
      </c>
      <c r="F19" s="11" t="s">
        <v>10</v>
      </c>
      <c r="G19" s="11" t="s">
        <v>14</v>
      </c>
    </row>
    <row r="20" spans="1:7" ht="15">
      <c r="A20" s="14" t="s">
        <v>38</v>
      </c>
      <c r="B20" s="11" t="s">
        <v>34</v>
      </c>
      <c r="C20" s="11" t="s">
        <v>15</v>
      </c>
      <c r="D20" s="12">
        <v>20000</v>
      </c>
      <c r="E20" s="11" t="s">
        <v>18</v>
      </c>
      <c r="F20" s="11" t="s">
        <v>10</v>
      </c>
      <c r="G20" s="11" t="s">
        <v>15</v>
      </c>
    </row>
    <row r="21" spans="1:7" ht="15">
      <c r="A21" s="13" t="s">
        <v>39</v>
      </c>
      <c r="B21" s="11" t="s">
        <v>34</v>
      </c>
      <c r="C21" s="11" t="s">
        <v>15</v>
      </c>
      <c r="D21" s="12">
        <f>230000+90000</f>
        <v>320000</v>
      </c>
      <c r="E21" s="11" t="s">
        <v>24</v>
      </c>
      <c r="F21" s="11" t="s">
        <v>10</v>
      </c>
      <c r="G21" s="11" t="s">
        <v>15</v>
      </c>
    </row>
    <row r="22" spans="1:7" ht="30">
      <c r="A22" s="10" t="s">
        <v>40</v>
      </c>
      <c r="B22" s="11" t="s">
        <v>34</v>
      </c>
      <c r="C22" s="11" t="s">
        <v>16</v>
      </c>
      <c r="D22" s="12">
        <v>210000</v>
      </c>
      <c r="E22" s="11" t="s">
        <v>24</v>
      </c>
      <c r="F22" s="11" t="s">
        <v>17</v>
      </c>
      <c r="G22" s="11" t="s">
        <v>20</v>
      </c>
    </row>
    <row r="23" spans="1:7" ht="15">
      <c r="A23" s="13" t="s">
        <v>30</v>
      </c>
      <c r="B23" s="11" t="s">
        <v>41</v>
      </c>
      <c r="C23" s="11" t="s">
        <v>12</v>
      </c>
      <c r="D23" s="12">
        <f>9000000+6750000+990000+1950000+90000</f>
        <v>18780000</v>
      </c>
      <c r="E23" s="11" t="s">
        <v>18</v>
      </c>
      <c r="F23" s="11" t="s">
        <v>10</v>
      </c>
      <c r="G23" s="11" t="s">
        <v>22</v>
      </c>
    </row>
    <row r="24" spans="1:7" ht="15">
      <c r="A24" s="13" t="s">
        <v>42</v>
      </c>
      <c r="B24" s="11" t="s">
        <v>41</v>
      </c>
      <c r="C24" s="11" t="s">
        <v>12</v>
      </c>
      <c r="D24" s="12">
        <v>47530000</v>
      </c>
      <c r="E24" s="11" t="s">
        <v>18</v>
      </c>
      <c r="F24" s="11" t="s">
        <v>10</v>
      </c>
      <c r="G24" s="11" t="s">
        <v>22</v>
      </c>
    </row>
    <row r="25" spans="1:7" ht="15">
      <c r="A25" s="13" t="s">
        <v>43</v>
      </c>
      <c r="B25" s="11" t="s">
        <v>41</v>
      </c>
      <c r="C25" s="11" t="s">
        <v>12</v>
      </c>
      <c r="D25" s="12">
        <v>7200000</v>
      </c>
      <c r="E25" s="11" t="s">
        <v>18</v>
      </c>
      <c r="F25" s="11" t="s">
        <v>10</v>
      </c>
      <c r="G25" s="11" t="s">
        <v>22</v>
      </c>
    </row>
    <row r="26" spans="1:7" ht="15">
      <c r="A26" s="13" t="s">
        <v>44</v>
      </c>
      <c r="B26" s="11" t="s">
        <v>41</v>
      </c>
      <c r="C26" s="11" t="s">
        <v>12</v>
      </c>
      <c r="D26" s="12">
        <f>720000+720000+1200000+240000+2080000</f>
        <v>4960000</v>
      </c>
      <c r="E26" s="11" t="s">
        <v>18</v>
      </c>
      <c r="F26" s="11" t="s">
        <v>10</v>
      </c>
      <c r="G26" s="11" t="s">
        <v>22</v>
      </c>
    </row>
    <row r="27" spans="1:7" ht="30">
      <c r="A27" s="13" t="s">
        <v>25</v>
      </c>
      <c r="B27" s="11" t="s">
        <v>41</v>
      </c>
      <c r="C27" s="11" t="s">
        <v>12</v>
      </c>
      <c r="D27" s="12">
        <v>3000000</v>
      </c>
      <c r="E27" s="11" t="s">
        <v>13</v>
      </c>
      <c r="F27" s="11" t="s">
        <v>10</v>
      </c>
      <c r="G27" s="11" t="s">
        <v>22</v>
      </c>
    </row>
    <row r="28" spans="1:7" ht="30">
      <c r="A28" s="10" t="s">
        <v>45</v>
      </c>
      <c r="B28" s="11" t="s">
        <v>41</v>
      </c>
      <c r="C28" s="11" t="s">
        <v>16</v>
      </c>
      <c r="D28" s="12">
        <v>1000000</v>
      </c>
      <c r="E28" s="11" t="s">
        <v>18</v>
      </c>
      <c r="F28" s="11" t="s">
        <v>17</v>
      </c>
      <c r="G28" s="11" t="s">
        <v>20</v>
      </c>
    </row>
    <row r="29" spans="1:7" ht="30">
      <c r="A29" s="10" t="s">
        <v>46</v>
      </c>
      <c r="B29" s="11" t="s">
        <v>41</v>
      </c>
      <c r="C29" s="11" t="s">
        <v>16</v>
      </c>
      <c r="D29" s="12">
        <v>240000</v>
      </c>
      <c r="E29" s="11" t="s">
        <v>68</v>
      </c>
      <c r="F29" s="11" t="s">
        <v>17</v>
      </c>
      <c r="G29" s="11" t="s">
        <v>20</v>
      </c>
    </row>
    <row r="30" spans="1:7" ht="15">
      <c r="A30" s="14" t="s">
        <v>47</v>
      </c>
      <c r="B30" s="11" t="s">
        <v>48</v>
      </c>
      <c r="C30" s="11" t="s">
        <v>9</v>
      </c>
      <c r="D30" s="12">
        <v>600000</v>
      </c>
      <c r="E30" s="11" t="s">
        <v>68</v>
      </c>
      <c r="F30" s="11" t="s">
        <v>10</v>
      </c>
      <c r="G30" s="11" t="s">
        <v>14</v>
      </c>
    </row>
    <row r="31" spans="1:7" ht="30">
      <c r="A31" s="13" t="s">
        <v>49</v>
      </c>
      <c r="B31" s="11" t="s">
        <v>48</v>
      </c>
      <c r="C31" s="11" t="s">
        <v>12</v>
      </c>
      <c r="D31" s="12">
        <v>250000</v>
      </c>
      <c r="E31" s="11" t="s">
        <v>68</v>
      </c>
      <c r="F31" s="11" t="s">
        <v>10</v>
      </c>
      <c r="G31" s="11" t="s">
        <v>50</v>
      </c>
    </row>
    <row r="32" spans="1:7" ht="30">
      <c r="A32" s="13" t="s">
        <v>51</v>
      </c>
      <c r="B32" s="11" t="s">
        <v>48</v>
      </c>
      <c r="C32" s="11" t="s">
        <v>12</v>
      </c>
      <c r="D32" s="12">
        <v>75000</v>
      </c>
      <c r="E32" s="11" t="s">
        <v>69</v>
      </c>
      <c r="F32" s="11" t="s">
        <v>10</v>
      </c>
      <c r="G32" s="11" t="s">
        <v>52</v>
      </c>
    </row>
    <row r="33" spans="1:7" ht="30">
      <c r="A33" s="10" t="s">
        <v>53</v>
      </c>
      <c r="B33" s="11" t="s">
        <v>54</v>
      </c>
      <c r="C33" s="11" t="s">
        <v>9</v>
      </c>
      <c r="D33" s="12">
        <v>455000</v>
      </c>
      <c r="E33" s="11" t="s">
        <v>69</v>
      </c>
      <c r="F33" s="11" t="s">
        <v>10</v>
      </c>
      <c r="G33" s="11" t="s">
        <v>55</v>
      </c>
    </row>
    <row r="34" spans="1:7" ht="30">
      <c r="A34" s="14" t="s">
        <v>56</v>
      </c>
      <c r="B34" s="11" t="s">
        <v>57</v>
      </c>
      <c r="C34" s="11" t="s">
        <v>9</v>
      </c>
      <c r="D34" s="12">
        <v>2310000</v>
      </c>
      <c r="E34" s="11" t="s">
        <v>68</v>
      </c>
      <c r="F34" s="11" t="s">
        <v>10</v>
      </c>
      <c r="G34" s="11" t="s">
        <v>55</v>
      </c>
    </row>
    <row r="35" spans="1:7" ht="26.25">
      <c r="A35" s="14" t="s">
        <v>58</v>
      </c>
      <c r="B35" s="11" t="s">
        <v>57</v>
      </c>
      <c r="C35" s="11" t="s">
        <v>9</v>
      </c>
      <c r="D35" s="12">
        <f>360000+200000+780000+750000+1346000</f>
        <v>3436000</v>
      </c>
      <c r="E35" s="11" t="s">
        <v>68</v>
      </c>
      <c r="F35" s="11" t="s">
        <v>10</v>
      </c>
      <c r="G35" s="11" t="s">
        <v>11</v>
      </c>
    </row>
    <row r="36" spans="1:7" ht="15">
      <c r="A36" s="10" t="s">
        <v>59</v>
      </c>
      <c r="B36" s="11" t="s">
        <v>57</v>
      </c>
      <c r="C36" s="11" t="s">
        <v>9</v>
      </c>
      <c r="D36" s="12">
        <v>3750000</v>
      </c>
      <c r="E36" s="11" t="s">
        <v>68</v>
      </c>
      <c r="F36" s="11" t="s">
        <v>10</v>
      </c>
      <c r="G36" s="11" t="s">
        <v>11</v>
      </c>
    </row>
    <row r="37" spans="1:7" ht="15">
      <c r="A37" s="10" t="s">
        <v>60</v>
      </c>
      <c r="B37" s="11" t="s">
        <v>57</v>
      </c>
      <c r="C37" s="11" t="s">
        <v>9</v>
      </c>
      <c r="D37" s="12">
        <v>150000</v>
      </c>
      <c r="E37" s="11" t="s">
        <v>69</v>
      </c>
      <c r="F37" s="11" t="s">
        <v>10</v>
      </c>
      <c r="G37" s="11" t="s">
        <v>11</v>
      </c>
    </row>
    <row r="38" spans="1:7" ht="15">
      <c r="A38" s="10" t="s">
        <v>61</v>
      </c>
      <c r="B38" s="11" t="s">
        <v>57</v>
      </c>
      <c r="C38" s="11" t="s">
        <v>9</v>
      </c>
      <c r="D38" s="12">
        <v>360000</v>
      </c>
      <c r="E38" s="11" t="s">
        <v>24</v>
      </c>
      <c r="F38" s="11" t="s">
        <v>10</v>
      </c>
      <c r="G38" s="11" t="s">
        <v>11</v>
      </c>
    </row>
    <row r="39" spans="1:7" ht="15">
      <c r="A39" s="10" t="s">
        <v>62</v>
      </c>
      <c r="B39" s="11" t="s">
        <v>57</v>
      </c>
      <c r="C39" s="11" t="s">
        <v>9</v>
      </c>
      <c r="D39" s="12">
        <v>2200000</v>
      </c>
      <c r="E39" s="11" t="s">
        <v>69</v>
      </c>
      <c r="F39" s="11" t="s">
        <v>10</v>
      </c>
      <c r="G39" s="11" t="s">
        <v>11</v>
      </c>
    </row>
    <row r="40" spans="1:7" ht="75">
      <c r="A40" s="13" t="s">
        <v>63</v>
      </c>
      <c r="B40" s="11" t="s">
        <v>57</v>
      </c>
      <c r="C40" s="11" t="s">
        <v>12</v>
      </c>
      <c r="D40" s="12">
        <v>610000</v>
      </c>
      <c r="E40" s="11" t="s">
        <v>68</v>
      </c>
      <c r="F40" s="11" t="s">
        <v>10</v>
      </c>
      <c r="G40" s="11" t="s">
        <v>64</v>
      </c>
    </row>
    <row r="41" spans="1:7" ht="30">
      <c r="A41" s="13" t="s">
        <v>65</v>
      </c>
      <c r="B41" s="11" t="s">
        <v>57</v>
      </c>
      <c r="C41" s="11" t="s">
        <v>12</v>
      </c>
      <c r="D41" s="12">
        <f>200000+70000</f>
        <v>270000</v>
      </c>
      <c r="E41" s="11" t="s">
        <v>68</v>
      </c>
      <c r="F41" s="11" t="s">
        <v>10</v>
      </c>
      <c r="G41" s="11" t="s">
        <v>66</v>
      </c>
    </row>
    <row r="42" spans="1:7" ht="30">
      <c r="A42" s="14" t="s">
        <v>36</v>
      </c>
      <c r="B42" s="11" t="s">
        <v>57</v>
      </c>
      <c r="C42" s="11" t="s">
        <v>12</v>
      </c>
      <c r="D42" s="12">
        <v>700000</v>
      </c>
      <c r="E42" s="11" t="s">
        <v>68</v>
      </c>
      <c r="F42" s="11" t="s">
        <v>10</v>
      </c>
      <c r="G42" s="11" t="s">
        <v>66</v>
      </c>
    </row>
    <row r="43" spans="1:7" ht="30">
      <c r="A43" s="18" t="s">
        <v>71</v>
      </c>
      <c r="B43" s="18" t="s">
        <v>67</v>
      </c>
      <c r="C43" s="18" t="s">
        <v>16</v>
      </c>
      <c r="D43" s="12">
        <v>25000000</v>
      </c>
      <c r="E43" s="18" t="s">
        <v>68</v>
      </c>
      <c r="F43" s="18" t="s">
        <v>17</v>
      </c>
      <c r="G43" s="18" t="s">
        <v>20</v>
      </c>
    </row>
  </sheetData>
  <sheetProtection/>
  <mergeCells count="2"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Footer>&amp;CPágina&amp;P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GJimenez</dc:creator>
  <cp:keywords/>
  <dc:description/>
  <cp:lastModifiedBy>GJimenez</cp:lastModifiedBy>
  <cp:lastPrinted>2008-04-02T14:58:19Z</cp:lastPrinted>
  <dcterms:created xsi:type="dcterms:W3CDTF">2008-01-30T17:33:27Z</dcterms:created>
  <dcterms:modified xsi:type="dcterms:W3CDTF">2008-04-09T15:47:12Z</dcterms:modified>
  <cp:category/>
  <cp:version/>
  <cp:contentType/>
  <cp:contentStatus/>
</cp:coreProperties>
</file>