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mascr-my.sharepoint.com/personal/lcisneros_imas_go_cr/Documents/@ Proveeduría/2026/Transparencia y Web/Archivos para Web/"/>
    </mc:Choice>
  </mc:AlternateContent>
  <xr:revisionPtr revIDLastSave="158" documentId="8_{EA1CEDF3-A061-4A85-B680-CCAFCF37256A}" xr6:coauthVersionLast="47" xr6:coauthVersionMax="47" xr10:uidLastSave="{E0B807CF-CFF1-4497-89BB-C549D4AE588F}"/>
  <bookViews>
    <workbookView xWindow="-118" yWindow="-118" windowWidth="20307" windowHeight="10800" xr2:uid="{00000000-000D-0000-FFFF-FFFF00000000}"/>
  </bookViews>
  <sheets>
    <sheet name="2023" sheetId="4" r:id="rId1"/>
    <sheet name="SQL" sheetId="2" state="hidden" r:id="rId2"/>
    <sheet name="Dashboard" sheetId="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9" l="1"/>
  <c r="H12" i="9"/>
  <c r="H11" i="9"/>
  <c r="H10" i="9"/>
  <c r="H9" i="9"/>
  <c r="D9" i="9" a="1"/>
  <c r="D9" i="9" s="1"/>
  <c r="E4" i="9"/>
  <c r="D4"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A8" i="9" a="1"/>
  <c r="A8" i="9" s="1"/>
  <c r="C4" i="9"/>
  <c r="B4" i="9"/>
  <c r="A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<sst xmlns="http://schemas.openxmlformats.org/spreadsheetml/2006/main" count="11865" uniqueCount="2150">
  <si>
    <t>NRO_PROCEDIMIENTO</t>
  </si>
  <si>
    <t>PARTIDA</t>
  </si>
  <si>
    <t>LINEA</t>
  </si>
  <si>
    <t>CODIGO_BIEN_SERVICIO_PROV</t>
  </si>
  <si>
    <t>DESCRIPCION_BIEN_SERVICIO</t>
  </si>
  <si>
    <t>CANTIDAD_SOLICITADA</t>
  </si>
  <si>
    <t>IDENTIFICACION_PROVEEDOR</t>
  </si>
  <si>
    <t>NOMBRE_PROVEEDOR</t>
  </si>
  <si>
    <t>TIPO_OFERTA</t>
  </si>
  <si>
    <t>NUMERO_OFERTA</t>
  </si>
  <si>
    <t>MONEDA_COTIZA</t>
  </si>
  <si>
    <t>MODALIDAD_OFERTA</t>
  </si>
  <si>
    <t>FECHA_PRESENTACION</t>
  </si>
  <si>
    <t>ESTADO_OFERTA</t>
  </si>
  <si>
    <t>FECHA_APERTURA</t>
  </si>
  <si>
    <t>CANTIDAD_OFERTADA</t>
  </si>
  <si>
    <t>PRECIO_UNITARIO_SIN_IMP</t>
  </si>
  <si>
    <t>PRECIO_UNITARIO_SIN_IMP_MEJORA</t>
  </si>
  <si>
    <t>ADJUDICADA</t>
  </si>
  <si>
    <t>DESIERTA_INFRUCTUOSA</t>
  </si>
  <si>
    <t>TIPO_EMPRESA</t>
  </si>
  <si>
    <t>1</t>
  </si>
  <si>
    <t>3101283925</t>
  </si>
  <si>
    <t>ADEMAR VINDAS HERRERA SOCIEDAD ANONIMA</t>
  </si>
  <si>
    <t>Oferta Base</t>
  </si>
  <si>
    <t>CRC</t>
  </si>
  <si>
    <t>Individual</t>
  </si>
  <si>
    <t>Continúa para estudio de oferta</t>
  </si>
  <si>
    <t/>
  </si>
  <si>
    <t>SI</t>
  </si>
  <si>
    <t>Mediana</t>
  </si>
  <si>
    <t>0603150544</t>
  </si>
  <si>
    <t>JEUDY JEUSSETH HERNANDEZ MELENDEZ</t>
  </si>
  <si>
    <t>NO</t>
  </si>
  <si>
    <t>Pequeña</t>
  </si>
  <si>
    <t>3101397585</t>
  </si>
  <si>
    <t>GRUPO COMERCIAL TECTRONIC SOCIEDAD ANONIMA</t>
  </si>
  <si>
    <t>USD</t>
  </si>
  <si>
    <t>3102688275</t>
  </si>
  <si>
    <t>ELECTROCLIMATICA  SAYLO LIMITADA</t>
  </si>
  <si>
    <t>Grande</t>
  </si>
  <si>
    <t>781815079205623000000001</t>
  </si>
  <si>
    <t xml:space="preserve"> SERVICIO DE REPARACION  DE MECANICA EN VEHICULOS INSTITUCIONALES</t>
  </si>
  <si>
    <t>3101007435</t>
  </si>
  <si>
    <t>AGENCIA DATSUN SOCIEDAD ANONIMA</t>
  </si>
  <si>
    <t>3101385187</t>
  </si>
  <si>
    <t>LUBRICENTRO GOMEZ Y GRANDA SOCIEDAD ANONIMA</t>
  </si>
  <si>
    <t>3101364838</t>
  </si>
  <si>
    <t>SISTEMAS DE SEGURIDAD DIGITAL DIGITEC SOCIEDAD ANONIMA</t>
  </si>
  <si>
    <t>701117039003253000000003</t>
  </si>
  <si>
    <t>SERVICIO DE MANTENIMIENTO ZONAS VERDES Y JARDINERIA SERVICIO DE MANTENIMIENTO ZONAS VERDES SUBESTACIONES REGION CENTRAL</t>
  </si>
  <si>
    <t>3101725088</t>
  </si>
  <si>
    <t>PINEDA Y CORDOBA SOLUCIONES ECOLOGICAS SOCIEDAD ANONIMA</t>
  </si>
  <si>
    <t>3102519722</t>
  </si>
  <si>
    <t>SUPLIDORA  SANTAMARIA RESPONSABILIDAD LIMITADA</t>
  </si>
  <si>
    <t>3101000974</t>
  </si>
  <si>
    <t>LIBRERIA LEHMANN SOCIEDAD ANONIMA</t>
  </si>
  <si>
    <t>3101576808</t>
  </si>
  <si>
    <t>G Y R GRUPO ASESOR, SOCIEDAD ANONIMA</t>
  </si>
  <si>
    <t>3101363887</t>
  </si>
  <si>
    <t>CORPORACION QUIMISOL SOCIEDAD ANONIMA</t>
  </si>
  <si>
    <t>Infructuosa</t>
  </si>
  <si>
    <t>Microemprendedor</t>
  </si>
  <si>
    <t>4</t>
  </si>
  <si>
    <t>432315129221792000000004</t>
  </si>
  <si>
    <t>LICENCIA DE USUARIOS DE VPN. UTILIDAD: ACCESO DE USUARIOS POR MEDIO DE VPN, TIPO: MOBILE ACCESS, VERSIÓN  R80.10, VIGENCIA ANUAL LICENCIA NGTP</t>
  </si>
  <si>
    <t>3101395872</t>
  </si>
  <si>
    <t>SOLUCIONES SEGURAS SSCR SOCIEDAD ANONIMA</t>
  </si>
  <si>
    <t>3101052993</t>
  </si>
  <si>
    <t>MUEBLES METALICOS ALVARADO SOCIEDAD ANONIMA</t>
  </si>
  <si>
    <t>0110780886</t>
  </si>
  <si>
    <t>EDWIN ALBERTO MATHIEW GRADIZ</t>
  </si>
  <si>
    <t>3101112243</t>
  </si>
  <si>
    <t>MUEBLES E IMPORTACIONES CROMETAL SOCIEDAD ANONIMA</t>
  </si>
  <si>
    <t>2</t>
  </si>
  <si>
    <t>401017019231169400000005</t>
  </si>
  <si>
    <t>AIRE ACONDICIONADO TECNOLOGÍA INVERTER, TIPO PISO CIELO, CAPACIDAD DE 10,55 kW (± 0,84 kW), DE 36000 BTU/h (± 2880 BTU/h), RELACIÓN DE EFICIENCIA ENERGETICA REEE 4,68 Wt/We (REEE 16 BTU/hW), RANGO DE TENSIÓN ELÉCTRICA ENTRE 208 V / 240 V / 277 V (SEGÚN LO EXISTENTE EN EL INMUEBLE), FRECUENCIA 60 Hz Marca MCQUAY Modelo MQC104060CFC216A MCI180060CCU216A</t>
  </si>
  <si>
    <t>3101162557</t>
  </si>
  <si>
    <t>DISTRIBUIDORA GRUPO MULTISA SOCIEDAD ANONIMA</t>
  </si>
  <si>
    <t>3101017746</t>
  </si>
  <si>
    <t>CONTINEX CONTINENTAL IMPORTACION Y EXPORTACION SOCIEDAD ANONIMA</t>
  </si>
  <si>
    <t>Consorcio</t>
  </si>
  <si>
    <t>3101029473</t>
  </si>
  <si>
    <t>PRODUCTOS LUBRICANTES SOCIEDAD ANONIMA</t>
  </si>
  <si>
    <t>3101068302</t>
  </si>
  <si>
    <t>ACONDICIONAMIENTO DE OFICINAS SOCIEDAD ANONIMA</t>
  </si>
  <si>
    <t>3101355743</t>
  </si>
  <si>
    <t>S I D DE COSTA RICA SOCIEDAD ANONIMA</t>
  </si>
  <si>
    <t>3101089260</t>
  </si>
  <si>
    <t>INVERSIONES LA RUECA SOCIEDAD ANONIMA</t>
  </si>
  <si>
    <t>3</t>
  </si>
  <si>
    <t>3101096527</t>
  </si>
  <si>
    <t>CENTRAL DE SERVICIOS PC SOCIEDAD ANONIMA</t>
  </si>
  <si>
    <t>811125029203889400000002</t>
  </si>
  <si>
    <t>SERVICIO DE ARRENDAMIENTO DE UN SISTEMA BAJO LA MODALIDAD DE SOFTWARE COMO SERVICIO (SAAS) EN LA NUBE</t>
  </si>
  <si>
    <t>6</t>
  </si>
  <si>
    <t>3101110689</t>
  </si>
  <si>
    <t>DESARROLLOS INFORMATICOS DEINSA SOCIEDAD ANONIMA</t>
  </si>
  <si>
    <t>3101257405</t>
  </si>
  <si>
    <t>INVERSIONES ARIAS ESQUIVEL SOCIEDAD ANONIMA</t>
  </si>
  <si>
    <t>3101059552</t>
  </si>
  <si>
    <t>I S PRODUCTOS DE OFICINA CENTROAMERICA SOCIEDAD ANONIMA</t>
  </si>
  <si>
    <t>FILTRO SOLAR (BLOQUEADOR) FORMULADO CON FACTOR DE PROTECCION SOLAR SFP # 60 LIBRE DE PABA (ACIDO PARAMINOBEZO) CON VITAMINA E Y ALOE VERA EFECTIVO PARA FILTAR RADIACION ULTRAVIOLETA PRESENTACION EN CREMA DE 250 ml Marca cefa Modelo bloqueador</t>
  </si>
  <si>
    <t>0207100275</t>
  </si>
  <si>
    <t>DEYVER MANUEL OROZCO SANCHEZ</t>
  </si>
  <si>
    <t>SERVICIO E INSTALACION DE POLARIZADO PARA VENTANALES</t>
  </si>
  <si>
    <t>3101213135</t>
  </si>
  <si>
    <t>CENTRO DE POLARIZADO TRES G DE S J SOCIEDAD ANONIMA</t>
  </si>
  <si>
    <t>3101735844</t>
  </si>
  <si>
    <t>ELECTRIK CONSULTANTS SOCIEDAD ANONIMA</t>
  </si>
  <si>
    <t>3101560930</t>
  </si>
  <si>
    <t>CORPORACION MULTISERVICIOS TYR   SOCIEDAD ANONIMA</t>
  </si>
  <si>
    <t>3101708308</t>
  </si>
  <si>
    <t>MULTISERVICIOS CALDERON RM SOCIEDAD ANONIMA</t>
  </si>
  <si>
    <t>0116930336</t>
  </si>
  <si>
    <t>MERRY ISABEL PINEDA GARCIA</t>
  </si>
  <si>
    <t>2023LD-000001-0005300001</t>
  </si>
  <si>
    <t>401515139216367900000001</t>
  </si>
  <si>
    <t>BOMBA SUMERGIBLE # 3887BHF GOULDS, 2 HP, MONOFÁSICO, 230 V, 3600 rpm, DESCARGA 50,8 mm (2 Pulg) SOLIDOS. Marca HCP Modelo 80AFU21.5</t>
  </si>
  <si>
    <t>3101346854</t>
  </si>
  <si>
    <t>ALROTEK DE CENTROAMERICA SOCIEDAD ANONIMA</t>
  </si>
  <si>
    <t>2023LD-000001-0005300001-Partida 1-Oferta 3</t>
  </si>
  <si>
    <t>24/04/2023 13:16:20</t>
  </si>
  <si>
    <t>24/04/2023</t>
  </si>
  <si>
    <t>2023LY-000001-0005300001</t>
  </si>
  <si>
    <t>801315029203639300000345</t>
  </si>
  <si>
    <t>SERVICIO DE ALQUILER DE EDIFICIOS</t>
  </si>
  <si>
    <t>3101314532</t>
  </si>
  <si>
    <t>HOTEL NAUYAKA SOCIEDAD ANONIMA</t>
  </si>
  <si>
    <t>2023LY-000001-0005300001-Partida 1-Oferta 1</t>
  </si>
  <si>
    <t>16/05/2023 11:11:34</t>
  </si>
  <si>
    <t>18/05/2023</t>
  </si>
  <si>
    <t>2023LD-000004-0005300001</t>
  </si>
  <si>
    <t>781815079205623000000018</t>
  </si>
  <si>
    <t>2023LD-000004-0005300001-Partida 1-Oferta 4</t>
  </si>
  <si>
    <t>10/05/2023 20:17:55</t>
  </si>
  <si>
    <t>11/05/2023</t>
  </si>
  <si>
    <t>2023LD-000005-0005300001</t>
  </si>
  <si>
    <t>2023LD-000005-0005300001-Partida 1-Oferta 4</t>
  </si>
  <si>
    <t>10/05/2023 20:19:47</t>
  </si>
  <si>
    <t>Desierta</t>
  </si>
  <si>
    <t>2023LD-000006-0005300001</t>
  </si>
  <si>
    <t>721021039003262600000022</t>
  </si>
  <si>
    <t>SERVICIO DE FUMIGACIÓN INTEGRAL FUMIGACIÓN LÍNEA 1</t>
  </si>
  <si>
    <t>3101715457</t>
  </si>
  <si>
    <t>3-101-715457 SOCIEDAD ANONIMA</t>
  </si>
  <si>
    <t>2023LD-000006-0005300001-Partida 1-Oferta 8</t>
  </si>
  <si>
    <t>10/05/2023 11:16:07</t>
  </si>
  <si>
    <t>10/05/2023</t>
  </si>
  <si>
    <t>2023LD-000007-0005300001</t>
  </si>
  <si>
    <t>2023LD-000007-0005300001-Partida 1-Oferta 3</t>
  </si>
  <si>
    <t>08/05/2023 15:05:24</t>
  </si>
  <si>
    <t>2023LD-000008-0005300001</t>
  </si>
  <si>
    <t>701117039214708000000001</t>
  </si>
  <si>
    <t>SERVICIOS DE MANTENIMIENTO DE ZONAS VERDES Y JARDINES Servicio de mantenimiento  MANTENIMIENTO DE 1167 metros</t>
  </si>
  <si>
    <t>3101426738</t>
  </si>
  <si>
    <t>CONSTRUCTORA C &amp; L HERMANOS SOCIEDAD ANONIMA</t>
  </si>
  <si>
    <t>2023LD-000008-0005300001-Partida 1-Oferta 4</t>
  </si>
  <si>
    <t>10/05/2023 19:41:14</t>
  </si>
  <si>
    <t>2023LD-000010-0005300001</t>
  </si>
  <si>
    <t>921218029215561900000003</t>
  </si>
  <si>
    <t>SERVICIOS DE TRANSPORTE DE VALORES</t>
  </si>
  <si>
    <t>3101650026</t>
  </si>
  <si>
    <t>CASH LOGISTICS SOCIEDAD ANONIMA</t>
  </si>
  <si>
    <t>2023LD-000010-0005300001-Partida 1-Oferta 2</t>
  </si>
  <si>
    <t>24/05/2023 14:03:43</t>
  </si>
  <si>
    <t>24/05/2023</t>
  </si>
  <si>
    <t>3101213699</t>
  </si>
  <si>
    <t>GRUPO PROVAL SOCIEDAD ANONIMA</t>
  </si>
  <si>
    <t>2023LD-000010-0005300001-Partida 1-Oferta 1</t>
  </si>
  <si>
    <t>24/05/2023 10:44:27</t>
  </si>
  <si>
    <t>2023LY-000002-0005300001</t>
  </si>
  <si>
    <t>801315029203639300000350</t>
  </si>
  <si>
    <t>3101019588</t>
  </si>
  <si>
    <t>LINFA SOCIEDAD ANONIMA</t>
  </si>
  <si>
    <t>2023LY-000002-0005300001-Partida 1-Oferta 1</t>
  </si>
  <si>
    <t>18/06/2023 23:58:12</t>
  </si>
  <si>
    <t>19/06/2023</t>
  </si>
  <si>
    <t>2023LE-000001-0005300001</t>
  </si>
  <si>
    <t>811123079202064600000001</t>
  </si>
  <si>
    <t>SERVICIO DE MANTENIMIENTO PREVENTIVO, CORRECTIVO Y SOPORTE TECNICO DEL EQUIPO DE COMPUTO, INCLUYE SOFTWARE Y HARDWARE</t>
  </si>
  <si>
    <t>3101578509</t>
  </si>
  <si>
    <t>MAP SOLUCIONES SOCIEDAD ANONIMA</t>
  </si>
  <si>
    <t>2023LE-000001-0005300001-Partida 1-Oferta 3</t>
  </si>
  <si>
    <t>14/06/2023 09:49:03</t>
  </si>
  <si>
    <t>14/06/2023</t>
  </si>
  <si>
    <t>2023LD-000013-0005300001</t>
  </si>
  <si>
    <t>701117039003253000000001</t>
  </si>
  <si>
    <t>3101176412</t>
  </si>
  <si>
    <t>ALAVISA DE CAÑAS S A L</t>
  </si>
  <si>
    <t>2023LD-000013-0005300001-Partida 1-Oferta 8</t>
  </si>
  <si>
    <t>13/06/2023 08:31:01</t>
  </si>
  <si>
    <t>13/06/2023</t>
  </si>
  <si>
    <t>2023LD-000013-0005300001-Partida 1-Oferta 1</t>
  </si>
  <si>
    <t>09/06/2023 13:52:46</t>
  </si>
  <si>
    <t>0108220822</t>
  </si>
  <si>
    <t>PABLO VARGAS BUSTAMANTE</t>
  </si>
  <si>
    <t>2023LD-000013-0005300001-Partida 1-Oferta 3</t>
  </si>
  <si>
    <t>12/06/2023 09:09:00</t>
  </si>
  <si>
    <t>2023LD-000014-0005300001</t>
  </si>
  <si>
    <t>701117039000453100000038</t>
  </si>
  <si>
    <t>LIMPIEZA Y MANTEN. ZONAS VERDES (JARDINES) LIMPIEZA Y MANTE ZONAS VERDES TELEPUERTO RACSA</t>
  </si>
  <si>
    <t>2023LD-000014-0005300001-Partida 1-Oferta 7</t>
  </si>
  <si>
    <t>16/06/2023 14:18:39</t>
  </si>
  <si>
    <t>2023LY-000003-0005300001</t>
  </si>
  <si>
    <t>251015079225225700000006</t>
  </si>
  <si>
    <t>VEHÍCULO TIPO PICK UP, DOBLE CABINA, 4X4, AUTOMÁTICO, DIÉSEL, MOTOR DE 2400 cc, CON POTENCIA MÍNIMA 110 kW NETA Marca DONGFENG Modelo RICH 6</t>
  </si>
  <si>
    <t>3101568373</t>
  </si>
  <si>
    <t>CORI MOTORS DE CENTROAMERICA  SOCIEDAD ANONIMA</t>
  </si>
  <si>
    <t>2023LY-000003-0005300001-Partida 1-Oferta 5</t>
  </si>
  <si>
    <t>24/10/2023 03:30:38</t>
  </si>
  <si>
    <t>24/10/2023</t>
  </si>
  <si>
    <t>2023LE-000004-0005300001</t>
  </si>
  <si>
    <t>781415029220275000000001</t>
  </si>
  <si>
    <t>SERVICIO DE EXÁMENES PARA MERCADERÍA ADUANERA</t>
  </si>
  <si>
    <t>3101102673</t>
  </si>
  <si>
    <t>REX SERVICIOS ADUANALES SOCIEDAD ANONIMA</t>
  </si>
  <si>
    <t>2023LE-000004-0005300001-Partida 1-Oferta 7</t>
  </si>
  <si>
    <t>27/06/2023 22:40:19</t>
  </si>
  <si>
    <t>28/06/2023</t>
  </si>
  <si>
    <t>2023LD-000023-0005300001</t>
  </si>
  <si>
    <t>761115059205545400000001</t>
  </si>
  <si>
    <t>SERVICIOS DE LIMPIEZA Y MANTENIMIENTO DE TOLDOS, GOTAS, VALLAS, MANTELES Y MASCARADA SERVICIOS DE LIMPIEZA Y MANTENIMIENTO DE TOLDOS, GOTAS, VALLAS, MANTELES Y MASCARADA</t>
  </si>
  <si>
    <t>3101662349</t>
  </si>
  <si>
    <t>CORPORACION TSC SOCIEDAD ANONIMA</t>
  </si>
  <si>
    <t>2023LD-000023-0005300001-Partida 1-Oferta 4</t>
  </si>
  <si>
    <t>11/07/2023 13:03:37</t>
  </si>
  <si>
    <t>13/07/2023</t>
  </si>
  <si>
    <t>2023LD-000024-0005300001</t>
  </si>
  <si>
    <t>401017019003840200000387</t>
  </si>
  <si>
    <t>AIRE ACONDICIONADO MINI SPLIT CONSOLA DE PARED DE 12000 BTU Marca gair Modelo gair</t>
  </si>
  <si>
    <t>3101439852</t>
  </si>
  <si>
    <t>L.G. SERVICIOS ESPECIALIZADOS SOCIEDAD ANONIMA</t>
  </si>
  <si>
    <t>2023LD-000024-0005300001-Partida 1-Oferta 7</t>
  </si>
  <si>
    <t>11/07/2023 13:40:19</t>
  </si>
  <si>
    <t>11/07/2023</t>
  </si>
  <si>
    <t>401017019229414300000047</t>
  </si>
  <si>
    <t>AIRE ACONDICIONADO, TIPO PARED ALTA, INVERTER, CAPACIDAD DE 5,28 kW (4,98 kW-5,57 kW), 18000 BTU/h (17000 BTU/h-19000 BTU/h), RELACIÓN ENERGÉTICA REEE(SEER) 4,39 Wt/We (BTU/hW 15), TENSIÓN ELÉCTRICA 208 V o 240 V, CORRIENTE ALTERNA Marca XXX Modelo XXX</t>
  </si>
  <si>
    <t>0111880040</t>
  </si>
  <si>
    <t>FABIO ALBERTO HERRERA PORRAS</t>
  </si>
  <si>
    <t>2023LD-000024-0005300001-Partida 1-Oferta 4</t>
  </si>
  <si>
    <t>11/07/2023 12:59:52</t>
  </si>
  <si>
    <t>401017019232899100000021</t>
  </si>
  <si>
    <t>AIRE ACONDICIONADO TECNOLOGÍA INVERTER, TIPO PISO CIELO, CAPACIDAD DE 17,58 kW (± 1,40 kW), 60000 BTU/h (± 4800 BTU/h), RELACIÓN DE EFICIENCIA ENERGÉTICA REEE 4,39 Wt/We (REEE 15 BTU/hW), RANGO DE TENSIÓN ELÉCTRICA ENTRE 208 V / 240 V / 277 V (SEGÚN LO EXISTENTE EN EL INMUEBLE), FRECUENCIA 60 Hz Marca MCQUAY Modelo MCL18060CCU216A</t>
  </si>
  <si>
    <t>2023LD-000024-0005300001-Partida 2-Oferta 5</t>
  </si>
  <si>
    <t>11/07/2023 13:49:35</t>
  </si>
  <si>
    <t>401017019003840200000287</t>
  </si>
  <si>
    <t>0801090283</t>
  </si>
  <si>
    <t>IVAN ISAAC CARRASCO GORDON</t>
  </si>
  <si>
    <t>2023LD-000024-0005300001-Partida 3-Oferta 1</t>
  </si>
  <si>
    <t>07/07/2023 09:47:50</t>
  </si>
  <si>
    <t>401017019231169400000004</t>
  </si>
  <si>
    <t>2023LD-000024-0005300001-Partida 4-Oferta 1</t>
  </si>
  <si>
    <t>08/07/2023 12:24:01</t>
  </si>
  <si>
    <t>2023LD-000024-0005300001-Partida 4-Oferta 6</t>
  </si>
  <si>
    <t>11/07/2023 13:54:14</t>
  </si>
  <si>
    <t>5</t>
  </si>
  <si>
    <t>401017019237045300000003</t>
  </si>
  <si>
    <t>AIRE ACONDICIONADO, TECNOLOGÍA INVERTER, TIPO PAQUETE, CAPACIDAD DE 35 kW (± 2,81 kW), 120000 BTU/h (±9600 BTU/h), RANGO DE TENSIÓN ELÉCTRICA 480 V / 277 V (SEGÚN LO EXISTENTE EN EL INMUEBLE), FRECUENCIA 60 Hz</t>
  </si>
  <si>
    <t>2023LD-000024-0005300001-Partida 5-Oferta 2</t>
  </si>
  <si>
    <t>11/07/2023 10:02:52</t>
  </si>
  <si>
    <t>2023LE-000005-0005300001</t>
  </si>
  <si>
    <t>432315129203302300000043</t>
  </si>
  <si>
    <t>LICENCIA PARA MICROSOFT OFFICE 365 PLAN E1 Marca Microsoft Modelo Office 365 Plan E1</t>
  </si>
  <si>
    <t>3101660919</t>
  </si>
  <si>
    <t>ALFARO &amp; HERNANDEZ IT CORPORATION ITCO SOCIEDAD ANONIMA</t>
  </si>
  <si>
    <t>2023LE-000005-0005300001-Partida 1-Oferta 2</t>
  </si>
  <si>
    <t>27/07/2023 14:55:35</t>
  </si>
  <si>
    <t>28/07/2023</t>
  </si>
  <si>
    <t>432315129209609100000095</t>
  </si>
  <si>
    <t>LICENCIA PARA MICROSOFT OFFICE 365 PLAN E3 Marca Microsoft Modelo Q5Y-00006</t>
  </si>
  <si>
    <t>3101632069</t>
  </si>
  <si>
    <t>SEGACORP DE COSTA RICA SOCIEDAD ANONIMA</t>
  </si>
  <si>
    <t>2023LE-000005-0005300001-Partida 1-Oferta 3</t>
  </si>
  <si>
    <t>27/07/2023 21:05:08</t>
  </si>
  <si>
    <t>432315129230643000000002</t>
  </si>
  <si>
    <t>LICENCIA DE SOFTWARE MICROSOFT POWER BI, VERSION ACTUAL, VIGENCIA ANUAL, MEDIO DE LICENCIA ONLINE Marca Microsoft Modelo NK4-00002 - Power BI</t>
  </si>
  <si>
    <t>3101073308</t>
  </si>
  <si>
    <t>GRUPO COMPUTACION MODULAR AVANZADA SOCIEDAD ANONIMA</t>
  </si>
  <si>
    <t>2023LE-000005-0005300001-Partida 1-Oferta 4</t>
  </si>
  <si>
    <t>28/07/2023 12:31:01</t>
  </si>
  <si>
    <t>2023LD-000025-0005300001</t>
  </si>
  <si>
    <t>441031039208672200000002</t>
  </si>
  <si>
    <t>TONER # 106R02755 NEGRO PARA IMPRESORA XEROX Marca XEROX Modelo 106R02755</t>
  </si>
  <si>
    <t>3101286770</t>
  </si>
  <si>
    <t>REPRESENTACIONES SUMI COMP EQUIPOS SOCIEDAD ANONIMA</t>
  </si>
  <si>
    <t>2023LD-000025-0005300001-Partida 1-Oferta 2</t>
  </si>
  <si>
    <t>20/07/2023 16:06:06</t>
  </si>
  <si>
    <t>21/07/2023</t>
  </si>
  <si>
    <t>441031039208671700000001</t>
  </si>
  <si>
    <t>TONER # 106R02752 CYAN PARA IMPRESORA XEROX Marca XEROX Modelo WC-6655 PARTE 106R02752</t>
  </si>
  <si>
    <t>3101009515</t>
  </si>
  <si>
    <t>PRODUCTIVE BUSINESS SOLUTIONS (COSTA RICA) SOCIEDAD ANONIMA</t>
  </si>
  <si>
    <t>2023LD-000025-0005300001-Partida 3-Oferta 1</t>
  </si>
  <si>
    <t>20/07/2023 10:45:06</t>
  </si>
  <si>
    <t>2023LD-000029-0005300001</t>
  </si>
  <si>
    <t>391210119200784800000170</t>
  </si>
  <si>
    <t>SISTEMA DE ALIMENTACIÓN ININTERRUMPIDA (UPS), 1000 VA, INTERACTIVA, CON VOLTAJE DE ENTRADA 120 VOLTIOS, CAPACIDAD DE 600 VATIOS UPS marca TRIPP LITE modelo SMART1000LCD</t>
  </si>
  <si>
    <t>3101667782</t>
  </si>
  <si>
    <t>PROVEDURIA GLOBAL GABA SOCIEDAD ANONIMA</t>
  </si>
  <si>
    <t>2023LD-000029-0005300001-Partida 1-Oferta 5</t>
  </si>
  <si>
    <t>28/07/2023 13:47:30</t>
  </si>
  <si>
    <t>432119029003168900000124</t>
  </si>
  <si>
    <t>MONITOR PANTALLA PLANA DE LCD DE 55.88CM (22 PULGADAS), ANTIRREFLEJO DE RESOLUCION OPTIMA DE 1920X1080 Marca DELL Modelo P2314H</t>
  </si>
  <si>
    <t>2023LD-000029-0005300001-Partida 2-Oferta 4</t>
  </si>
  <si>
    <t>28/07/2023 13:49:25</t>
  </si>
  <si>
    <t>432119029232607300000005</t>
  </si>
  <si>
    <t>MONITOR PANTALLA CURVO DE  59,69 cm FREESYNC, FULL HD ILUMINACION LED Marca ASUS Modelo VG27VQ</t>
  </si>
  <si>
    <t>3101291924</t>
  </si>
  <si>
    <t>IMPORTADORA DE TECNOLOGIA GLOBAL YSMR SOCIEDAD ANONIMA</t>
  </si>
  <si>
    <t>2023LD-000029-0005300001-Partida 3-Oferta 2</t>
  </si>
  <si>
    <t>28/07/2023 13:27:46</t>
  </si>
  <si>
    <t>2023LD-000032-0005300001</t>
  </si>
  <si>
    <t>2023LD-000032-0005300001-Partida 1-Oferta 1</t>
  </si>
  <si>
    <t>11/08/2023 10:42:55</t>
  </si>
  <si>
    <t>11/08/2023</t>
  </si>
  <si>
    <t>921218029215561900000002</t>
  </si>
  <si>
    <t>2023LD-000032-0005300001-Partida 1-Oferta 2</t>
  </si>
  <si>
    <t>11/08/2023 13:11:41</t>
  </si>
  <si>
    <t>2023PX-000003-0005300001</t>
  </si>
  <si>
    <t>141115339216421700000001</t>
  </si>
  <si>
    <t>PIN DE CORRECCIÓN POR MEDIO DE INTERNET DE 25 USOS DE APLICACIÓN MÁS 25 HOJAS DE RESPUESTAS DEL BIP INVENTARIO BOCHUM DE LA PERSONALIDAD Y COMPETENCIAS.</t>
  </si>
  <si>
    <t>2023PX-000003-0005300001-Partida 1-Oferta 1</t>
  </si>
  <si>
    <t>09/08/2023 16:09:38</t>
  </si>
  <si>
    <t>10/08/2023</t>
  </si>
  <si>
    <t>2023LD-000037-0005300001</t>
  </si>
  <si>
    <t>821215089207504700000076</t>
  </si>
  <si>
    <t>SERVICIOS DE CONFECCIÓN DE SELLOS Y SUMINISTROS SERVICIOS DE CONFECCIÓN DE SELLOS Y SUMINISTROS</t>
  </si>
  <si>
    <t>3101251650</t>
  </si>
  <si>
    <t>CORPORACION VADO QUESADA SOCIEDAD ANONIMA</t>
  </si>
  <si>
    <t>2023LD-000037-0005300001-Partida 1-Oferta 3</t>
  </si>
  <si>
    <t>24/08/2023 07:50:20</t>
  </si>
  <si>
    <t>24/08/2023</t>
  </si>
  <si>
    <t>2023LD-000038-0005300001</t>
  </si>
  <si>
    <t>861018089201264600000001</t>
  </si>
  <si>
    <t>SUSCRIPCION A CURSOS, CONGRESOS, TALLERES, CONFERENCIAS  Y SEMINARIOS SUSCRIPCION A CURSOS, CONGRESOS, TALLERES, CONFERENCIAS  Y SEMINARIOS</t>
  </si>
  <si>
    <t>3101497516</t>
  </si>
  <si>
    <t>AULA ABIERTA J.F.A SOCIEDAD ANONIMA</t>
  </si>
  <si>
    <t>2023LD-000038-0005300001-Partida 1-Oferta 9</t>
  </si>
  <si>
    <t>23/08/2023 20:29:35</t>
  </si>
  <si>
    <t>2023LD-000044-0005300001</t>
  </si>
  <si>
    <t>3101005744</t>
  </si>
  <si>
    <t>PURDY MOTOR SOCIEDAD ANONIMA</t>
  </si>
  <si>
    <t>2023LD-000044-0005300001-Partida 1-Oferta 3</t>
  </si>
  <si>
    <t>30/08/2023 15:28:44</t>
  </si>
  <si>
    <t>01/09/2023</t>
  </si>
  <si>
    <t>2023LD-000046-0005300001</t>
  </si>
  <si>
    <t>721021039003262600000001</t>
  </si>
  <si>
    <t>3101721213</t>
  </si>
  <si>
    <t>SUPRA CONTINENTAL INC SOCIEDAD ANONIMA</t>
  </si>
  <si>
    <t>2023LD-000046-0005300001-Partida 1-Oferta 6</t>
  </si>
  <si>
    <t>11/09/2023 11:12:40</t>
  </si>
  <si>
    <t>11/09/2023</t>
  </si>
  <si>
    <t>2023PX-000005-0005300001</t>
  </si>
  <si>
    <t>931516089215571900000001</t>
  </si>
  <si>
    <t>SERVICIOS BANCARIOS DE CAJEROS HUMANOS Servicio de recolección de valores mediante cajeros humanos en las tiendas libres del IMAS</t>
  </si>
  <si>
    <t>1202301399</t>
  </si>
  <si>
    <t>CONSORCIO BCR Y ALFIASA</t>
  </si>
  <si>
    <t>2023PX-000005-0005300001-Partida 1-Oferta 1</t>
  </si>
  <si>
    <t>08/09/2023 10:07:50</t>
  </si>
  <si>
    <t>08/09/2023</t>
  </si>
  <si>
    <t>2023LD-000048-0005300001</t>
  </si>
  <si>
    <t>431915169203108400000004</t>
  </si>
  <si>
    <t>CENTRAL TELEFÓNICA HIBRIDA, QUE INTEGRE TECNOLOGÍA ANALÓGICA, DIGITAL, IP Y SIP,CON SERVICIOS DE VIDEO CONFERENCIA, COMUNICACIONES UNIFICADAS Y BRIDGE DE CONFERENCIA PARA COLABORACIÓN DE VOZ, WEB Y VIDEO. CON LICENCIA HABILITADA DE 350 USUARIOS CON CRECIMIENTO HASTA 2000 EN TELEFONÍA IP O TDM Marca DENWA Modelo ADVANCE PLUS DENWA</t>
  </si>
  <si>
    <t>3101336262</t>
  </si>
  <si>
    <t>TELECABLE SOCIEDAD ANONIMA</t>
  </si>
  <si>
    <t>2023LD-000048-0005300001-Partida 1-Oferta 3</t>
  </si>
  <si>
    <t>19/09/2023 12:04:30</t>
  </si>
  <si>
    <t>19/09/2023</t>
  </si>
  <si>
    <t>431915169203108400000014</t>
  </si>
  <si>
    <t>3101628922</t>
  </si>
  <si>
    <t>ETS SOLUCIONES SOCIEDAD ANONIMA</t>
  </si>
  <si>
    <t>2023LD-000048-0005300001-Partida 1-Oferta 4</t>
  </si>
  <si>
    <t>19/09/2023 13:38:06</t>
  </si>
  <si>
    <t>432315129000878400002167</t>
  </si>
  <si>
    <t>SOPORTE DE SOFTWARE (LICENCIA, TODO TIPO) Marca VARIOS Modelo VARIOS</t>
  </si>
  <si>
    <t>432315129000878400002162</t>
  </si>
  <si>
    <t>2023LD-000048-0005300001-Partida 1-Oferta 1</t>
  </si>
  <si>
    <t>18/09/2023 23:31:48</t>
  </si>
  <si>
    <t>431915119236981500000001</t>
  </si>
  <si>
    <t>TELEFONO IP,  TIPO ARAÑA PROTOCOLO SIP, INTERFASE DE RED 10/100/1000 Mbps, POE + INCORPORADO PARA ALIMENTACION,  Y/O  CONEXIONES DE RED WI-FI: DUALBAND (2,4 GHz y  5GHz) , PUERTOS 2 RJ 45 Marca AVAYA Modelo B199</t>
  </si>
  <si>
    <t>431916099201672900000001</t>
  </si>
  <si>
    <t>AURICULAR INALAMBRICO (DIAMEMA), FRECUENCIA CON ALCANCE DE HASTA 120 m, , TIEMPO DE CONVERSACION HASTA 7 h, CALIDAD DE SONIDO DE BANDA ESTRECHA O ANCHA DE HASTA 6.800 Hz, PROTEGE NIVELES DE SONIDO QUE SUPEREN LOS 118 dBA, MICROFONO CON ANULACION DE RUIDO, OPCIONES DE COLOCACION Y AJUSTE PERSONAL Y CONTROL DE VOLUMEN, PARA CONECTARSE A TELEFONO DE ESCRITORIO Marca XTH Modelo XTH-560</t>
  </si>
  <si>
    <t>431916099206571400000084</t>
  </si>
  <si>
    <t>AURICULAR TIPO DIADEMA AJUSTABLE,DOBLE AUDIFONO ESTANDAR USB 2.0, BANDA DE 50 Hz, ANULACION DE RUIDO, TECNOLOGIA DSP Y SOUND GUARD, BOTONES RESPONDER-COLGAR-SILENCIAR-VOLUMEN</t>
  </si>
  <si>
    <t>432315129000878400000005</t>
  </si>
  <si>
    <t>432315129000878400002163</t>
  </si>
  <si>
    <t>2023LD-000061-0005300001</t>
  </si>
  <si>
    <t>811199029209574500000001</t>
  </si>
  <si>
    <t>SERVICIO DE MANTENIMIENTO PREVENTIVO, PARA SISTEMAS DE VIDEO SEGURIDAD SERVICIO DE MANTENIMIENTO PREVENTIVO, PARA SISTEMAS DE VIDEO SEGURIDAD</t>
  </si>
  <si>
    <t>3101283684</t>
  </si>
  <si>
    <t>TECNOLOGIA ACCESO &amp; SEGURIDAD TAS SOCIEDAD ANONIMA</t>
  </si>
  <si>
    <t>2023LD-000061-0005300001-Partida 1-Oferta 4</t>
  </si>
  <si>
    <t>18/10/2023 10:38:11</t>
  </si>
  <si>
    <t>19/10/2023</t>
  </si>
  <si>
    <t>3101598830</t>
  </si>
  <si>
    <t>SITEC SISTEMAS INTEGRADOS DE SEGURIDAD, SOCIEDAD ANONIMA</t>
  </si>
  <si>
    <t>2023LD-000061-0005300001-Partida 1-Oferta 5</t>
  </si>
  <si>
    <t>18/10/2023 11:03:22</t>
  </si>
  <si>
    <t>2023LD-000062-0005300001</t>
  </si>
  <si>
    <t>561121019201950200000057</t>
  </si>
  <si>
    <t>BUTACAS PARA CUATRO PERSONAS DE 81 CM DE ALTURA Marca MOBI OFFICE Modelo MOS-NOVA04</t>
  </si>
  <si>
    <t>3101204570</t>
  </si>
  <si>
    <t>CONSORCIO ESPINOZA SAENZ SOCIEDAD ANONIMA</t>
  </si>
  <si>
    <t>2023LD-000062-0005300001-Partida 1-Oferta 2</t>
  </si>
  <si>
    <t>12/10/2023 15:20:26</t>
  </si>
  <si>
    <t>13/10/2023</t>
  </si>
  <si>
    <t>561121019201950200000059</t>
  </si>
  <si>
    <t>2023LD-000062-0005300001-Partida 1-Oferta 5</t>
  </si>
  <si>
    <t>13/10/2023 04:36:06</t>
  </si>
  <si>
    <t>561120029205068400000013</t>
  </si>
  <si>
    <t>MESA PARA IMPRESORA, ALTO 35 cm, 1 GAVETA, ESTRUCTURA METÁLICA (HIERRO ZINCORE CALIBRE 22),  PINTURA ESMALTADA AL HORNO SECADA A ALTA TEMPERATURA, TRATAMIENTO ANTICORROSIVO, COLOR BEIGE Marca MMA Modelo SP- ESP IMP</t>
  </si>
  <si>
    <t>2023LD-000062-0005300001-Partida 1-Oferta 4</t>
  </si>
  <si>
    <t>12/10/2023 18:15:26</t>
  </si>
  <si>
    <t>2023LD-000066-0005300001</t>
  </si>
  <si>
    <t>531316489204010800000002</t>
  </si>
  <si>
    <t>REPELENTE CONTRA INSECTOS EN AEROSOL CAPACIDAD DE 170 g Marca OFF Modelo 04656246</t>
  </si>
  <si>
    <t>2023LD-000066-0005300001-Partida 1-Oferta 1</t>
  </si>
  <si>
    <t>25/10/2023 10:15:54</t>
  </si>
  <si>
    <t>25/10/2023</t>
  </si>
  <si>
    <t>2023LE-000009-0005300001</t>
  </si>
  <si>
    <t>811115089235125700000003</t>
  </si>
  <si>
    <t>SERVICIO DE IMPLEMENTACION DE SOLUCION PARA SISTEMA DE GESTION DE SEGURIDAD DE LA INFORMACION Global Suite</t>
  </si>
  <si>
    <t>3102069622</t>
  </si>
  <si>
    <t>PRICE WATERHOUSE COOPERS CONSULTORES SOCIEDAD DE RESPONSABILIDAD LIMITADA</t>
  </si>
  <si>
    <t>2023LE-000009-0005300001-Partida 1-Oferta 1</t>
  </si>
  <si>
    <t>07/11/2023 10:11:55</t>
  </si>
  <si>
    <t>07/11/2023</t>
  </si>
  <si>
    <t>3101374941</t>
  </si>
  <si>
    <t>ROSSMON R. M., S.A.</t>
  </si>
  <si>
    <t>2023LE-000009-0005300001-Partida 1-Oferta 2</t>
  </si>
  <si>
    <t>07/11/2023 11:27:12</t>
  </si>
  <si>
    <t>2023LD-000067-0005300001</t>
  </si>
  <si>
    <t>811122069224382400000005</t>
  </si>
  <si>
    <t>SOPORTE Y MANTENIMIENTO DE SOFTWARE Y HARDWARE DE EMC DELL PARA DD,  AVAMAR, DPS SOPORTE Y MANTENIMIENTO DE SOFTWARE Y HARDWARE DE EMC DELL PARA DD, AVAMAR, DPS</t>
  </si>
  <si>
    <t>3102623794</t>
  </si>
  <si>
    <t>MARTINEXSA LIMITADA</t>
  </si>
  <si>
    <t>2023LD-000067-0005300001-Partida 1-Oferta 2</t>
  </si>
  <si>
    <t>24/10/2023 13:51:50</t>
  </si>
  <si>
    <t>2023LD-000068-0005300001</t>
  </si>
  <si>
    <t>401019029205694300000066</t>
  </si>
  <si>
    <t>DESHUMIDIFICADOR 115 VAC, MONOFÁSICO, FRECUENCIA 60 Hz, CAPACIDAD 23,58 L/dia (50 PINTAS), CONTROL HUMEDAD 30 - 90 %, LECTURA DIGITAL, FILTROS DESMONTABLES Y LAVABLES, APAGADO AUTOMATICO CUANDO LLENO, CUBETA EXTRAIBLE Marca AIRPRO Modelo APAD3.0BD</t>
  </si>
  <si>
    <t>2023LD-000068-0005300001-Partida 1-Oferta 2</t>
  </si>
  <si>
    <t>27/10/2023 13:44:11</t>
  </si>
  <si>
    <t>27/10/2023</t>
  </si>
  <si>
    <t>2023LD-000074-0005300001</t>
  </si>
  <si>
    <t>561017089200243100000032</t>
  </si>
  <si>
    <t>GAVETERO MOVIL 650mmX430mmX510mm Marca En anexos Modelo En oferta</t>
  </si>
  <si>
    <t>0113240589</t>
  </si>
  <si>
    <t>PABLO ROBERTO ABAD MONTERO</t>
  </si>
  <si>
    <t>2023LD-000074-0005300001-Partida 1-Oferta 1</t>
  </si>
  <si>
    <t>04/11/2023 17:13:50</t>
  </si>
  <si>
    <t>06/11/2023</t>
  </si>
  <si>
    <t>561015079200243200000089</t>
  </si>
  <si>
    <t>BIBLIOTECA ALTA MIXTA 180 cm X 75 cm X 43 cm Marca CROMETAL Modelo CR/M180E</t>
  </si>
  <si>
    <t>3101077629</t>
  </si>
  <si>
    <t>EUROMOBILIA SOCIEDAD ANONIMA</t>
  </si>
  <si>
    <t>2023LD-000074-0005300001-Partida 1-Oferta 4</t>
  </si>
  <si>
    <t>06/11/2023 12:29:52</t>
  </si>
  <si>
    <t>561015989203717000000013</t>
  </si>
  <si>
    <t>MUEBLE DE COCINA DE 3735 X 860 X 860 mm, DE MADERA AGLOMERADA DE 16 mm, RECUBIERTO CON PAPEL MELAMINICO, BORDES CUBIERTO CON TAPACANTOS DE PVC, SOBRE DE GRANITO Y FREGADRO DE ACERO INOXIDABLE CON CACHER</t>
  </si>
  <si>
    <t>3101166123</t>
  </si>
  <si>
    <t>DECORACION Y MUEBLES W Y W SOCIEDAD ANONIMA</t>
  </si>
  <si>
    <t>2023LD-000074-0005300001-Partida 1-Oferta 3</t>
  </si>
  <si>
    <t>06/11/2023 10:04:58</t>
  </si>
  <si>
    <t>561015989203717000000014</t>
  </si>
  <si>
    <t>561017029211697200000006</t>
  </si>
  <si>
    <t>ARCHIVADOR AEREO, FORRADO EN MELAMINA POR AMBOS LADOS, GROSOR DE PAREDES DE 16-18 mm, 44-46 cm DE ALTURA, 90-92 cm DE LARGO, 35-37 cm DE ANCHO, TOLERANCIA DE +- 2 cm, UNIDA POR TACOS DE MADERA SIN TAPITAS NI TORNILLOS VISIBLES EN LA CARA EXTERIOR</t>
  </si>
  <si>
    <t>2023LD-000075-0005300001</t>
  </si>
  <si>
    <t>521615059232402900000020</t>
  </si>
  <si>
    <t>PANTALLA SMART TV DE 152,4 cm A 165,1 cm, (60 A 65 Pulg), RESOLUCIÓN MINIMA DE 3840 px X 2160 px, CON VIDEO 4K HDR, CON CONEXIÓN WIFI TV ON Y BLUETOOTH, CON ALTAVOZ MINIMO  DE 20 W Y FUENTE DE ALIMENTACIÓN AC 100~240V 50-60Hz</t>
  </si>
  <si>
    <t>2023LD-000075-0005300001-Partida 1-Oferta 3</t>
  </si>
  <si>
    <t>08/11/2023 17:20:39</t>
  </si>
  <si>
    <t>09/11/2023</t>
  </si>
  <si>
    <t>2023LD-000076-0005300001</t>
  </si>
  <si>
    <t>561219029235337800000003</t>
  </si>
  <si>
    <t>MUEBLE DE MADERA PARA EXHIBICIÓN DE PRODUCTOS, CON ILUMINACIÓN, CON CUATRO CARAS, MEDIDAS 1 m DE ANCHO POR 1,30 m DE ALTO, CON RANURA METÁLICA PARA COLOCAR ROTULO PUBLICITARIO EN LA PARTE SUPERIOR Marca Crometal Modelo ME-JH111</t>
  </si>
  <si>
    <t>2023LD-000076-0005300001-Partida 1-Oferta 1</t>
  </si>
  <si>
    <t>08/11/2023 16:56:55</t>
  </si>
  <si>
    <t>2023LD-000078-0005300001</t>
  </si>
  <si>
    <t>721517029214342400000018</t>
  </si>
  <si>
    <t>SERVICIO DE MANTENIMIENTO PREVENTIVO DEL SISTEMA DE CIRCUITO CERRADO DE TELEVISIÓN (CCTV)</t>
  </si>
  <si>
    <t>3101391788</t>
  </si>
  <si>
    <t>GLOBALTEC TECHNOLOGIES GMZS SOCIEDAD ANONIMA</t>
  </si>
  <si>
    <t>2023LD-000078-0005300001-Partida 1-Oferta 3</t>
  </si>
  <si>
    <t>15/11/2023 15:08:51</t>
  </si>
  <si>
    <t>16/11/2023</t>
  </si>
  <si>
    <t>2023LD-000080-0005300001</t>
  </si>
  <si>
    <t>821615999215001700001146</t>
  </si>
  <si>
    <t>SERVICIO DE CONFECCION DE UNIFORMES INSTITUCIONALES ENAGUA</t>
  </si>
  <si>
    <t>3101224478</t>
  </si>
  <si>
    <t>UNIFORMES KELINDA SOCIEDAD ANONIMA</t>
  </si>
  <si>
    <t>2023LD-000080-0005300001-Partida 1-Oferta 1</t>
  </si>
  <si>
    <t>28/11/2023 15:15:06</t>
  </si>
  <si>
    <t>29/11/2023</t>
  </si>
  <si>
    <t>821615999215001700001142</t>
  </si>
  <si>
    <t>2023LE-000010-0005300001</t>
  </si>
  <si>
    <t>801415019219618700000001</t>
  </si>
  <si>
    <t>ESTUDIO DE ADMINISTRACIÓN DE CATEGORÍAS</t>
  </si>
  <si>
    <t>3102876403</t>
  </si>
  <si>
    <t>INNOVA RBI SOCIEDAD DE RESPONSABILIDAD LIMITADA</t>
  </si>
  <si>
    <t>2023LE-000010-0005300001-Partida 1-Oferta 2</t>
  </si>
  <si>
    <t>18/12/2023 22:17:58</t>
  </si>
  <si>
    <t>19/12/2023</t>
  </si>
  <si>
    <t>2023LY-000005-0005300001</t>
  </si>
  <si>
    <t>15</t>
  </si>
  <si>
    <t>811516989218839000000001</t>
  </si>
  <si>
    <t>SERVICIOS PROFESIONALES DE TOPOGRAFÍA PARA ESTUDIOS, INFORMES, ANÁLISIS Y VISADOS DE PLANOS CATASTRALES SERVICIOS PROFESIONALES DE TOPOGRAFIA PARA ESTUDIOS, INFORMES, ANALISIS Y VISADO</t>
  </si>
  <si>
    <t>3101101119</t>
  </si>
  <si>
    <t>CONSTRUCCIONES Y TOPOGRAFIA SOCIEDAD ANONIMA</t>
  </si>
  <si>
    <t>2023LY-000005-0005300001-Partida 15-Oferta 1</t>
  </si>
  <si>
    <t>19/03/2024 14:48:00</t>
  </si>
  <si>
    <t>22/03/2024</t>
  </si>
  <si>
    <t>16</t>
  </si>
  <si>
    <t>811516049204053500000001</t>
  </si>
  <si>
    <t>SERVICIOS DE AGRIMENSURA Y TOPOGRAFIA PARA LA ELABORACIÓN DE PLANOS CATASTRO Y REPLANTEO DE AREA Planos</t>
  </si>
  <si>
    <t>3101307028</t>
  </si>
  <si>
    <t>GRUPO TOPOCAT SOCIEDAD ANONIMA</t>
  </si>
  <si>
    <t>2023LY-000005-0005300001-Partida 16-Oferta 3</t>
  </si>
  <si>
    <t>22/03/2024 07:54:40</t>
  </si>
  <si>
    <t>2023LY-000005-0005300001-Partida 16-Oferta 1</t>
  </si>
  <si>
    <t>19/03/2024 14:51:46</t>
  </si>
  <si>
    <t>20</t>
  </si>
  <si>
    <t>2023LY-000005-0005300001-Partida 20-Oferta 1</t>
  </si>
  <si>
    <t>19/03/2024 15:08:29</t>
  </si>
  <si>
    <t>24</t>
  </si>
  <si>
    <t>2023LY-000005-0005300001-Partida 24-Oferta 1</t>
  </si>
  <si>
    <t>19/03/2024 15:31:58</t>
  </si>
  <si>
    <t>25</t>
  </si>
  <si>
    <t>0110100484</t>
  </si>
  <si>
    <t>BRYAN MIRANDA MENA</t>
  </si>
  <si>
    <t>2023LY-000005-0005300001-Partida 25-Oferta 2</t>
  </si>
  <si>
    <t>20/03/2024 16:22:53</t>
  </si>
  <si>
    <t>26</t>
  </si>
  <si>
    <t>0602930822</t>
  </si>
  <si>
    <t>DONALD DAVID BRENES RAMIREZ</t>
  </si>
  <si>
    <t>2023LY-000005-0005300001-Partida 26-Oferta 3</t>
  </si>
  <si>
    <t>21/03/2024 13:04:45</t>
  </si>
  <si>
    <t>2023LY-000005-0005300001-Partida 5-Oferta 1</t>
  </si>
  <si>
    <t>19/03/2024 14:13:55</t>
  </si>
  <si>
    <t>9</t>
  </si>
  <si>
    <t>0206790788</t>
  </si>
  <si>
    <t>ENRIQUE BOLIVAR ALVARADO MARTINEZ</t>
  </si>
  <si>
    <t>2023LY-000005-0005300001-Partida 9-Oferta 1</t>
  </si>
  <si>
    <t>21/03/2024 19:17:49</t>
  </si>
  <si>
    <t>7</t>
  </si>
  <si>
    <t>3002084207</t>
  </si>
  <si>
    <t>Asociación Instituto de Auditores Internos de Costa Rica</t>
  </si>
  <si>
    <t>801315029203639300000001</t>
  </si>
  <si>
    <t>811123999200590600000001</t>
  </si>
  <si>
    <t>SERVICIOS DE MANTENIMIENTO PARA UPS Servicio Mantenimiento APC MGE COMET de 80 KVA</t>
  </si>
  <si>
    <t>821415079211677800000001</t>
  </si>
  <si>
    <t>SERVICIO DE ROTULADO (DISEÑO, FABRICACIÓN E INSTALACIÓN) SERVICIO DE DISEÑO, FABRICACION E INSTALACION DE SEÑALIZACION DE SEGURIDAD Y SALUD OCUPACIONAL Y ROTULACION COMERCIAL</t>
  </si>
  <si>
    <t>3101090805</t>
  </si>
  <si>
    <t>KAVIAL SOCIEDAD ANONIMA</t>
  </si>
  <si>
    <t>13</t>
  </si>
  <si>
    <t>141115339230954100000001</t>
  </si>
  <si>
    <t>KIT DE CORRECCIÓN (PIN DE 25 USOS + 25 HOJAS DE RESPUESTA) DEL CUESTIONARIO DE VALORES PERSONALES SPV /TEA, EDICIONES/ESPAÑA Marca TEA Ediciones Modelo .</t>
  </si>
  <si>
    <t>14</t>
  </si>
  <si>
    <t>141115339237921500000001</t>
  </si>
  <si>
    <t>SOSIA KIT CORRECCIÓN (HOJAS Y PIN) PIN DE 25 USOS, MÁS 25 HOJAS DE RESPUESTAS</t>
  </si>
  <si>
    <t>17</t>
  </si>
  <si>
    <t>141115339237921300000001</t>
  </si>
  <si>
    <t>MATRICES RRHH MANUAL EN LINEA, ACCESO AL MANUAL EN PDF COMO VISOR EN LA PLATAFORMA BIBLIOTEA</t>
  </si>
  <si>
    <t>18</t>
  </si>
  <si>
    <t>141115339237921400000001</t>
  </si>
  <si>
    <t>MATRICES RRHH APLICACIÓN, CORRECCION E INFORME EN LINEA (1 USO), OPCIÓN DE RESPONDER EN LA PLATAFORMA E-TEAEDICIONES</t>
  </si>
  <si>
    <t>141115339212640300000001</t>
  </si>
  <si>
    <t>CPS PIN DE CORRECCION POR MEDIO DE INTERNET DE 25 USOS MAS 25 HOJAS DE RESPUESTAS, HOJAS DE RESPUESTA Y HOJA IMPRESA CON CLAVE PARA 25 EVALUACIONES</t>
  </si>
  <si>
    <t>141115339212640500000001</t>
  </si>
  <si>
    <t>APM PIN DE CORRECCION POR MEDIO DE INTERNET DE 25 USOS MAS 25 HOJAS DE RESPUESTAS, HOJAS DE RESPUESTA Y HOJA IMPRESA CON CLAVE PARA 25 EVALUACIONES</t>
  </si>
  <si>
    <t>3101735870</t>
  </si>
  <si>
    <t>EXTREME TECHNOLOGY CORP E T C SOCIEDAD ANONIMA</t>
  </si>
  <si>
    <t>3101388373</t>
  </si>
  <si>
    <t>GLOBAL Q COMUNICACIONES INTERNACIONALES SOCIEDAD ANONIMA</t>
  </si>
  <si>
    <t>3101094210</t>
  </si>
  <si>
    <t>MUEBLES DE OFICINA MUGUI SOCIEDAD ANONIMA</t>
  </si>
  <si>
    <t>3101203526</t>
  </si>
  <si>
    <t>INGENIERIAS JORGE LIZANO &amp; ASOCIADOS SOCIEDAD ANONIMA</t>
  </si>
  <si>
    <t>0107730140</t>
  </si>
  <si>
    <t>ADRIAN ROJAS BARRIENTOS</t>
  </si>
  <si>
    <t>3101020748</t>
  </si>
  <si>
    <t>CONSULTORIA Y DISEÑOS SOCIEDAD ANONIMA</t>
  </si>
  <si>
    <t>3101742623</t>
  </si>
  <si>
    <t>INVERSIONES MACAVI M L SOCIEDAD ANONIMA</t>
  </si>
  <si>
    <t>10</t>
  </si>
  <si>
    <t>AIRE ACONDICIONADO, TECNOLOGÍA INVERTER, TIPO DESCARGA DIRECTA (MINI SPLIT), CAPACIDAD DE 7,03 kW (± 0,56 kW), 24000 BTU/h (± 1920 BTU/h), RELACIÓN DE EFICIENCIA ENÉRGETICA REEE 4,68 Wt/We (REEE 16 BTU/hW), RANGO DE TENSIÓN ELÉCTRICA ENTRE 208 V  / 240 V / 277 V (SEGÚN EXISTENTE EN INMUEBLE), FRECUENCIA 60 Hz (SOLICITAR EN CARTEL BOMBA DE CONDENSADO, SEGÚN REQUERIMIENTO LUGAR A INSTALAR) Marca E.COLD Modelo ECOLD-23BRISA-G001</t>
  </si>
  <si>
    <t>3101713959</t>
  </si>
  <si>
    <t>SERMATEC SOCIEDAD ANONIMA</t>
  </si>
  <si>
    <t>8</t>
  </si>
  <si>
    <t>401017019229414100000025</t>
  </si>
  <si>
    <t>AIRE ACONDICIONADO, TIPO PARED ALTA, INVERTER, CAPACIDAD DE 7,03 kW (6,74 kW-7,33 kW), 24000 BTU/h (23000 BTU/h-25000 BTU/h), RELACIÓN ENERGÉTICA REEE(SEER) 4,39 Wt/We (BTU/hW 15), TENSIÓN ELÉCTRICA 208 V o 240 V, CORRIENTE ALTERNA Marca XXX Modelo XXX</t>
  </si>
  <si>
    <t>AIRE ACONDICIONADO ON/OFF, TIPO DESCARGA DIRECTA (MULTI SPLIT), CAPACIDAD DE 36000 BTU/h (+-1400 BTU/h), DE 10,55 kW (+-0,41 kW), RANGO DE TENSIÓN ELÉCTRICA ENTRE 208 V / 240 V/ 277 V (SEGÚN LO EXISTENTE EN EL INMUEBLE), FRECUENCIA 60 Hz, CON BOMBA DE CONDENSADO DE 120 VAC Marca CARRIER/CIAC Modelo 40MHHQ12-</t>
  </si>
  <si>
    <t>721021039003262600000014</t>
  </si>
  <si>
    <t>3101739276</t>
  </si>
  <si>
    <t>JFD INVERSIONES SERRANO HERNANDEZ SOCIEDAD ANONIMA</t>
  </si>
  <si>
    <t>721021039003262600000008</t>
  </si>
  <si>
    <t>3101154210</t>
  </si>
  <si>
    <t>FUMIGADORA FULMINEX SOCIEDAD ANONIMA</t>
  </si>
  <si>
    <t>3101633999</t>
  </si>
  <si>
    <t>FUMIGADORA COROIN CR SOCIEDAD ANONIMA</t>
  </si>
  <si>
    <t>701117039214708000000002</t>
  </si>
  <si>
    <t>3101662805</t>
  </si>
  <si>
    <t>DISTRIBUIDORA DISFAZU SOCIEDAD ANONIMA</t>
  </si>
  <si>
    <t>3101311208</t>
  </si>
  <si>
    <t>RAMIZ SUPPLIES SOCIEDAD ANONIMA</t>
  </si>
  <si>
    <t>SILLA ERGONOMICA AJUSTABLE CON DESCANSABRAZOS RECLINABLE CON AJUSTE DE INCLINACION ENTRE 10° Y 30° DE LA VERTICAL DE 60 cm DE ALTURA  X 50 cm DE ANCHO APROXIMADO</t>
  </si>
  <si>
    <t>561015049201154500000058</t>
  </si>
  <si>
    <t>11</t>
  </si>
  <si>
    <t>SILLA PLASTICA PLEGABLE CON ESTRUCTURA METALICA, ASIENTO Y RESPALDO DE RESINA Marca DORASOL Modelo DC98019</t>
  </si>
  <si>
    <t>ESCRITORIO EN L MEDIDAS 150 cm x 150 cm con 60 cm DE FONDO EN EL LATERAL IZQUIERDO 50 cms DE FONDO EN EL LATERAL DERECHO, CON CANTOS TERMOFUNDIDOS Marca SEGÚN OFERTA Modelo SEGÚN OFERTA</t>
  </si>
  <si>
    <t>MESA DE REUNIONES RECTANGULAR SUPERFICIE DE MELAMINA DE 25 mm DE ESPESOR EN DIFERENTES ACABADOS Y SOPORTES, DE 1,20 cm DE LARGO X 100 cm DE ANCHO Marca SEGÚN OFERTA Modelo SEGÚN OFERTA</t>
  </si>
  <si>
    <t>3101721794</t>
  </si>
  <si>
    <t>ALTO VOLTAJE Y TELECOMUNICACIONES ALVOTEC SOCIEDAD ANONIMA</t>
  </si>
  <si>
    <t>781018029215474800000001</t>
  </si>
  <si>
    <t>SERVICIO DE TRANSPORTE LOGÍSTICO DE MERCADERÍA SERVICIO DE TRANSPORTE LOGÍSTICO DE MERCADERÍA</t>
  </si>
  <si>
    <t>3101013709</t>
  </si>
  <si>
    <t>MUDANZAS MUNDIALES SOCIEDAD ANONIMA</t>
  </si>
  <si>
    <t>3101699245</t>
  </si>
  <si>
    <t>LA MAR LOGISTICS EXPRESS SOCIEDAD ANONIMA</t>
  </si>
  <si>
    <t>12</t>
  </si>
  <si>
    <t>781318029215474900000001</t>
  </si>
  <si>
    <t>SERVICIO DE ALMACENAJE DE INVENTARIOS BAJO CONTROL ADUANERO</t>
  </si>
  <si>
    <t>3101016736</t>
  </si>
  <si>
    <t>ELMERC SOCIEDAD ANONIMA</t>
  </si>
  <si>
    <t>3101254812</t>
  </si>
  <si>
    <t>EDIFICIOS INTELIGENTES EDINTEL SOCIEDAD ANONIMA</t>
  </si>
  <si>
    <t>721015119200250800000001</t>
  </si>
  <si>
    <t>MANTENIMIENTO  PREVENTIVO Y CORRECTIVO DE EQUIPOS DE AIRES ACONDICIONADOS Mano de obra por el Mantenimiento preventivo y correctivo a los equipos de aire acondicionado y extractores en ICE Subestacion Trapiche, equipos ofrecidos en la partida 1.</t>
  </si>
  <si>
    <t>3101643381</t>
  </si>
  <si>
    <t>SCO MANTENIMIENTO INDUSTRIAL SOCIEDAD ANONIMA</t>
  </si>
  <si>
    <t>3101142855</t>
  </si>
  <si>
    <t>INVERSIONES Y TRANSPORTES TRES B  SOCIEDAD ANONIMA</t>
  </si>
  <si>
    <t>401017019229414300000041</t>
  </si>
  <si>
    <t>401017019229414100000028</t>
  </si>
  <si>
    <t>21</t>
  </si>
  <si>
    <t>0801330936</t>
  </si>
  <si>
    <t>ROBERTO RAFAEL ROQUE BONILLA</t>
  </si>
  <si>
    <t>811418059220708400000001</t>
  </si>
  <si>
    <t>SERVICIOS PROFESIONALES DE CONSULTORÍA EN INSPECCIÓN PARA ARQUITECTURA, INGENIERÍA Y EJECUCIÓN DE OBRAS DE CONSTRUCCIÓN REGIÓN HUETAR NORTE SERVICIOS PROFESIONALES DE CONSULTORÍA EN INSPECCIÓN PARA ARQUITECTURA, INGENIERÍA Y EJECUCIÓN DE OBRAS DE CONSTRUCCIÓN REGIÓN HUETAR NORTE</t>
  </si>
  <si>
    <t>3101535785</t>
  </si>
  <si>
    <t>MAS MUSICA INTERNACIONAL SOCIEDAD ANONIMA</t>
  </si>
  <si>
    <t>3007045287</t>
  </si>
  <si>
    <t>COLEGIO PROFESIONAL DE PSICOLOGOS DE COSTA RICA</t>
  </si>
  <si>
    <t>811120049208398400000001</t>
  </si>
  <si>
    <t>SERVICIOS PROFESIONALES PARA LA ELABORACIÓN DE UN PLAN DE CONTINUIDAD DEL NEGOCIO, EN CASO DE EMERGENCIA, QUE ORIENTE EN EL PROCESO DE DISEÑO, IMPLEMENTACIÓN, PRUEBAS Y CONCIENTIZACIÓN DE DICHO PLAN.</t>
  </si>
  <si>
    <t>141115339209640800000003</t>
  </si>
  <si>
    <t>TEST TAEL ASSESSMENT OF THE ENGLISH LANGUAGE CON PIN DE CORRECIÓN POR MEDIO DE INTERNET DE 25 USOS DE APLICACION</t>
  </si>
  <si>
    <t>141115339220524500000001</t>
  </si>
  <si>
    <t>PIN DE CORRECCIÓN POR MEDIO DE INTERNET DE 25 USOS DE APLICACIÓN MÁS 25 EJEMPLARES DEL TEST DE ESTRATEGIAS COGNITIVO EMOCIONALES MOLDES /TEA EDICIONES/ESPAÑA.</t>
  </si>
  <si>
    <t>1202200713</t>
  </si>
  <si>
    <t>CONSULTING-PEOPLE APPS</t>
  </si>
  <si>
    <t>3101740082</t>
  </si>
  <si>
    <t>LIZARD ECOSERVICE SOCIEDAD ANONIMA</t>
  </si>
  <si>
    <t>811122999216710200000002</t>
  </si>
  <si>
    <t>MANTENIMIENTO, SOPORTE Y ACTUALIZACIÓN SISTEMA RECORD KEEPER Mantenimiento, soporte técnico y actualización de versiones de Record Keeper</t>
  </si>
  <si>
    <t>3101282001</t>
  </si>
  <si>
    <t>CODISA SOFTWARE CORPORATION SOCIEDAD ANONIMA</t>
  </si>
  <si>
    <t>721540219202233700000001</t>
  </si>
  <si>
    <t>3101319046</t>
  </si>
  <si>
    <t>CONTROL SOLAR SOCIEDAD ANONIMA</t>
  </si>
  <si>
    <t>811122069224382400000003</t>
  </si>
  <si>
    <t>2023LD-000002-0005300001</t>
  </si>
  <si>
    <t>801015049003419400000001</t>
  </si>
  <si>
    <t>CONSULTORIAS EN PLANES ESTRATEGICOS Consultoría en Planeación Estratégica</t>
  </si>
  <si>
    <t>1202300585</t>
  </si>
  <si>
    <t>Consorcio Grupo QCS y Consultores Asociados</t>
  </si>
  <si>
    <t>2023LD-000002-0005300001-Partida 1-Oferta 2</t>
  </si>
  <si>
    <t>09/05/2023 07:48:08</t>
  </si>
  <si>
    <t>09/05/2023</t>
  </si>
  <si>
    <t>3101128147</t>
  </si>
  <si>
    <t>TOYO DEL ATLANTICO SOCIEDAD ANONIMA</t>
  </si>
  <si>
    <t>2023LD-000005-0005300001-Partida 1-Oferta 3</t>
  </si>
  <si>
    <t>10/05/2023 17:43:43</t>
  </si>
  <si>
    <t>2023LD-000006-0005300001-Partida 1-Oferta 3</t>
  </si>
  <si>
    <t>09/05/2023 15:34:26</t>
  </si>
  <si>
    <t>2023LD-000007-0005300001-Partida 1-Oferta 4</t>
  </si>
  <si>
    <t>10/05/2023 20:21:49</t>
  </si>
  <si>
    <t>0304630035</t>
  </si>
  <si>
    <t>GUSTAVO ALONSO GARITA BARQUERO</t>
  </si>
  <si>
    <t>2023LD-000008-0005300001-Partida 1-Oferta 1</t>
  </si>
  <si>
    <t>08/05/2023 21:38:07</t>
  </si>
  <si>
    <t>2023LD-000009-0005300001</t>
  </si>
  <si>
    <t>3101210515</t>
  </si>
  <si>
    <t>INTERCARGO TRANSPORTES SOCIEDAD ANONIMA</t>
  </si>
  <si>
    <t>2023LD-000009-0005300001-Partida 1-Oferta 2</t>
  </si>
  <si>
    <t>17/05/2023 20:39:20</t>
  </si>
  <si>
    <t>141118229223514800000001</t>
  </si>
  <si>
    <t>TALONARIO (FÓRMULA): TAMAÑO 20 cm ANCHO X 13,5 cm ALTO,  50 FÓRMULAS, FÓRMULA CONSTA DE, 1 ORIGINAL COLOR BLANCO, 1 COPIA COLOR ROSADA, PAPEL QUÍMICO, LÍNEA PUNTEADA PARA CORTAR, TALONARIO GRAPADO, IMPRESIÓN LEGIBLE, DISEÑO Y NÚMERO DE CONSECUTIVO APORTADO POR LA INSTITUCIÓN. PRESENTACIÓN UNIDAD. Marca Planilla o Talonario Modelo 0</t>
  </si>
  <si>
    <t>811123079202064600000040</t>
  </si>
  <si>
    <t>3101111502</t>
  </si>
  <si>
    <t>COMPONENTES EL ORBE SOCIEDAD ANONIMA</t>
  </si>
  <si>
    <t>2023LE-000001-0005300001-Partida 1-Oferta 4</t>
  </si>
  <si>
    <t>14/06/2023 12:30:29</t>
  </si>
  <si>
    <t>3101180865</t>
  </si>
  <si>
    <t>INTERCONSULTORIA DE NEGOCIOS Y COMERCIO I B T SOCIEDAD ANONIMA</t>
  </si>
  <si>
    <t>2023LD-000013-0005300001-Partida 1-Oferta 6</t>
  </si>
  <si>
    <t>12/06/2023 16:12:07</t>
  </si>
  <si>
    <t>2023LD-000013-0005300001-Partida 1-Oferta 9</t>
  </si>
  <si>
    <t>13/06/2023 09:44:47</t>
  </si>
  <si>
    <t>701117039000453100000001</t>
  </si>
  <si>
    <t>2023LD-000014-0005300001-Partida 1-Oferta 3</t>
  </si>
  <si>
    <t>13/06/2023 23:07:56</t>
  </si>
  <si>
    <t>2023LE-000002-0005300001</t>
  </si>
  <si>
    <t>432115099235894900000012</t>
  </si>
  <si>
    <t>TABLETA, PROCESADOR OCTA CORE, VELOCIDAD DEL PROCESADOR 2 GHz, MEMORIA RAM 4 GB, MEMORIA INTERNA 64 GB, PANTALLA DE 266,9 mm, SOPORTE MEMORIA EXTERNA  MICROSD HASTA 1TB. Marca RAC 7 Quadcore Modelo 3 generacion</t>
  </si>
  <si>
    <t>2023LE-000002-0005300001-Partida 1-Oferta 4</t>
  </si>
  <si>
    <t>23/06/2023 13:26:51</t>
  </si>
  <si>
    <t>23/06/2023</t>
  </si>
  <si>
    <t>2023LD-000015-0005300001</t>
  </si>
  <si>
    <t>3101535666</t>
  </si>
  <si>
    <t>GRUPO LAUHER SOCIEDAD ANONIMA</t>
  </si>
  <si>
    <t>2023LD-000015-0005300001-Partida 1-Oferta 6</t>
  </si>
  <si>
    <t>19/06/2023 14:20:51</t>
  </si>
  <si>
    <t>2023LD-000015-0005300001-Partida 1-Oferta 5</t>
  </si>
  <si>
    <t>19/06/2023 14:12:28</t>
  </si>
  <si>
    <t>2023LE-000004-0005300001-Partida 1-Oferta 6</t>
  </si>
  <si>
    <t>27/06/2023 22:23:56</t>
  </si>
  <si>
    <t>3101064012</t>
  </si>
  <si>
    <t>ADUANAS LOGISTICA WF SOCIEDAD ANONIMA</t>
  </si>
  <si>
    <t>2023LE-000004-0005300001-Partida 1-Oferta 3</t>
  </si>
  <si>
    <t>27/06/2023 14:14:11</t>
  </si>
  <si>
    <t>781415029220273500000001</t>
  </si>
  <si>
    <t>SERVICIO DE CREACIÓN Y TRÁMITE DE PERMISOS PARA LA NACIONALIZACIÓN DE MERCADERÍAS</t>
  </si>
  <si>
    <t>2023LY-000004-0005300001</t>
  </si>
  <si>
    <t>432226129236446000000002</t>
  </si>
  <si>
    <t>SWITCH ToR CENTRO DE DATOS, CUARENTA Y OCHO (48) PUERTOS RJ45 DE UN (1) Gbps BASE-T, CUATRO (4) PUERTOS DE DIEZ (10) Gbe SFP28, DOS (2) PUERTOS DEBERÁN SOPORTAR QSFP28, SOPORTAR QUE FUNCIONE AL MENOS EN 1/10/25 Gbe. Marca Dell EMC Modelo S4148T-ON, que cumple con lo solicitado.</t>
  </si>
  <si>
    <t>2023LY-000004-0005300001-Partida 1-Oferta 2</t>
  </si>
  <si>
    <t>29/08/2023 21:48:00</t>
  </si>
  <si>
    <t>30/08/2023</t>
  </si>
  <si>
    <t>432115019232553100000002</t>
  </si>
  <si>
    <t>SERVIDOR HIPERCONVERGENTE, PROCESADOR INTEL GOLD 6230, MEMORIA RAM 512 GB, VELOCIDAD DEL PROCESADOR 2.1 GHZ/20 CORES, CAPACIDAD DEL DISCO DURO 4 DISCOS DE 1.92 TB Y 4 DISCOS DE 3.84 TB Marca DELL EMC Modelo VXRAIL</t>
  </si>
  <si>
    <t>2023LY-000004-0005300001-Partida 1-Oferta 1</t>
  </si>
  <si>
    <t>29/08/2023 21:18:15</t>
  </si>
  <si>
    <t>432226409202118300000025</t>
  </si>
  <si>
    <t>ENRUTADOR DE ACCESO INALÁMBRICO (ACCESS POINT) DE TIPO EMPRESARIAL MODULAR, ADMINISTRABLE VÍA CONSOLA, POR SOFTWARE E INTERFAZ WEB, OPERABLE BAJO EL ESTÁNDAR IEEE 802.3, IEEE 802.3U, IEEE 802.11 EN TODAS SUS MODALIDADES (IEEE 802.11G, IEEE 802.11B, IEEE 802.11A) Y WIRELESS-G</t>
  </si>
  <si>
    <t>2023LY-000004-0005300001-Partida 2-Oferta 1</t>
  </si>
  <si>
    <t>29/08/2023 21:30:41</t>
  </si>
  <si>
    <t>3101202095</t>
  </si>
  <si>
    <t>CANDI SERVICIOS DEL SUR SOCIEDAD ANONIMA</t>
  </si>
  <si>
    <t>2023LD-000023-0005300001-Partida 1-Oferta 3</t>
  </si>
  <si>
    <t>11/07/2023 11:50:36</t>
  </si>
  <si>
    <t>2023LD-000024-0005300001-Partida 1-Oferta 3</t>
  </si>
  <si>
    <t>11/07/2023 09:44:36</t>
  </si>
  <si>
    <t>401017019229414300000004</t>
  </si>
  <si>
    <t>2023LD-000024-0005300001-Partida 1-Oferta 5</t>
  </si>
  <si>
    <t>11/07/2023 13:23:19</t>
  </si>
  <si>
    <t>401017019231169400000017</t>
  </si>
  <si>
    <t>2023LD-000024-0005300001-Partida 4-Oferta 4</t>
  </si>
  <si>
    <t>11/07/2023 09:56:22</t>
  </si>
  <si>
    <t>401017019226041400000001</t>
  </si>
  <si>
    <t>AIRE ACONDICIONADO ON/OFF, TIPO DESCARGA DIRECTA (MINI SPLIT), CAPACIDAD DE 24000 BTU/h (+-1400 BTU/h), DE 7,03 kW (+-0,41 kW), RANGO DE TENSIÓN ELÉCTRICA ENTRE 208 V / 240 V/ 277 V (SEGÚN LO EXISTENTE EN EL INMUEBLE), FRECUENCIA 60 Hz, 1 EVAPORADOR, CON BOMBA DE CONDENSADO DE 120 VAC Marca ECOLD- Modelo ECOLD-C23BRISA-G001</t>
  </si>
  <si>
    <t>2023LD-000024-0005300001-Partida 5-Oferta 4</t>
  </si>
  <si>
    <t>11/07/2023 13:47:01</t>
  </si>
  <si>
    <t>2023PX-000002-0005300001</t>
  </si>
  <si>
    <t>2023PX-000002-0005300001-Partida 1-Oferta 1</t>
  </si>
  <si>
    <t>06/07/2023 17:34:18</t>
  </si>
  <si>
    <t>07/07/2023</t>
  </si>
  <si>
    <t>432315129209609100000001</t>
  </si>
  <si>
    <t>432315129230643000000004</t>
  </si>
  <si>
    <t>3101295878</t>
  </si>
  <si>
    <t>SISTEMAS DE COMPUTACION CONZULTEK DE CENTROAMERICA SOCIEDAD ANONIMA</t>
  </si>
  <si>
    <t>2023LE-000005-0005300001-Partida 1-Oferta 5</t>
  </si>
  <si>
    <t>28/07/2023 13:36:09</t>
  </si>
  <si>
    <t>3101446130</t>
  </si>
  <si>
    <t>CONSULTING GROUP CORPORACION LATINOAMERICANA SOCIEDAD ANONIMA</t>
  </si>
  <si>
    <t>2023LE-000005-0005300001-Partida 1-Oferta 1</t>
  </si>
  <si>
    <t>27/07/2023 12:29:41</t>
  </si>
  <si>
    <t>432315129215860200000008</t>
  </si>
  <si>
    <t>LICENSE MANAGEMENT SOFTWARE POWER BI, VIGENCIA PERPETUA, ÚLTIMA VERSIÓN, MEDIO DE LICENCIA GESTIÓN. Marca Microsoft Modelo PwrBIPro</t>
  </si>
  <si>
    <t>2023LD-000027-0005300001</t>
  </si>
  <si>
    <t>811199019202368400000001</t>
  </si>
  <si>
    <t>SERVICIO DE MANTENIMIENTO CORRECTIVO PARA CIRCUITO CERRADO DE TELEVISIÓN SERVICIO DE MANTENIMIENTO CORRECTIVO PARA CIRCUITO CERRADO DE TELEVISIÓN</t>
  </si>
  <si>
    <t>2023LD-000027-0005300001-Partida 1-Oferta 1</t>
  </si>
  <si>
    <t>27/07/2023 06:46:51</t>
  </si>
  <si>
    <t>27/07/2023</t>
  </si>
  <si>
    <t>2023LD-000028-0005300001</t>
  </si>
  <si>
    <t>721015079000445800000455</t>
  </si>
  <si>
    <t>MANTENIMIENTO Y REPARACION EDIFICIOS MANTENIMIENTO Y REPARACION EDIFICIOS</t>
  </si>
  <si>
    <t>3101785181</t>
  </si>
  <si>
    <t>HELIOS FIRE SAFETY ENGINEERING SOCIEDAD ANONIMA</t>
  </si>
  <si>
    <t>2023LD-000028-0005300001-Partida 1-Oferta 4</t>
  </si>
  <si>
    <t>26/07/2023 21:15:08</t>
  </si>
  <si>
    <t>2023LD-000033-0005300001</t>
  </si>
  <si>
    <t>441119119210996100000003</t>
  </si>
  <si>
    <t>PIZARRA INTERACTIVA, LED, ÄREA APROXIMADA UTILIZABLE LARGO 165,10 cm, ANCHO 177,80 cm, DEBE INCLUIR DOS LAPICES,DEBE TENER SINTONIZADOR PARA TELEVISIÓN. Marca GALNEO Modelo 65i  4K</t>
  </si>
  <si>
    <t>2023LD-000033-0005300001-Partida 1-Oferta 2</t>
  </si>
  <si>
    <t>22/08/2023 09:39:30</t>
  </si>
  <si>
    <t>22/08/2023</t>
  </si>
  <si>
    <t>2023LD-000033-0005300001-Partida 1-Oferta 3</t>
  </si>
  <si>
    <t>22/08/2023 10:51:44</t>
  </si>
  <si>
    <t>2023LD-000036-0005300001</t>
  </si>
  <si>
    <t>471015339229734600000011</t>
  </si>
  <si>
    <t>SISTEMA DE BOMBEO PARA AGUA POTABLE, CONFIGURACION DUPLEX, CON SISTEMA DE CONTROL CONVENSIONAL, BOMBA CON MOTOR, RANGO DE POTENCIA 1118,55 W (+-372,85 W), MONOFÁSICO, VOLTAJE 208 V / 230 V, FRECUENCIA 60 Hz, PRESIÓN 60 mca, CAPACIDAD 94,6353 L/min Marca FRANKLIN ELECTRIC Modelo 15FTB 1.5HP 230V/1F 1.5"X1.5" F.E.</t>
  </si>
  <si>
    <t>3101667259</t>
  </si>
  <si>
    <t>RQL INGENIERIA SOCIEDAD ANONIMA</t>
  </si>
  <si>
    <t>2023LD-000036-0005300001-Partida 1-Oferta 4</t>
  </si>
  <si>
    <t>17/08/2023 13:30:09</t>
  </si>
  <si>
    <t>17/08/2023</t>
  </si>
  <si>
    <t>821215089207504700000114</t>
  </si>
  <si>
    <t>0110630361</t>
  </si>
  <si>
    <t>EDUARDO VINICIO PORRAS ACUÑA</t>
  </si>
  <si>
    <t>2023LD-000037-0005300001-Partida 1-Oferta 2</t>
  </si>
  <si>
    <t>24/08/2023 07:29:58</t>
  </si>
  <si>
    <t>821215089207504700000115</t>
  </si>
  <si>
    <t>2023LD-000037-0005300001-Partida 1-Oferta 4</t>
  </si>
  <si>
    <t>24/08/2023 07:59:07</t>
  </si>
  <si>
    <t>0104171250</t>
  </si>
  <si>
    <t>GUILLERMO RODRIGUEZ ROJAS</t>
  </si>
  <si>
    <t>2023LD-000037-0005300001-Partida 1-Oferta 1</t>
  </si>
  <si>
    <t>23/08/2023 11:39:06</t>
  </si>
  <si>
    <t>1202301266</t>
  </si>
  <si>
    <t>CONSORCIO CONSULTORES DEL ESTE</t>
  </si>
  <si>
    <t>2023LD-000038-0005300001-Partida 1-Oferta 11</t>
  </si>
  <si>
    <t>23/08/2023 23:16:18</t>
  </si>
  <si>
    <t>2023LE-000006-0005300001</t>
  </si>
  <si>
    <t>811115039224358900000001</t>
  </si>
  <si>
    <t>SERVICIOS PROFESIONALES INTEGRACION DE DATOS</t>
  </si>
  <si>
    <t>3102712469</t>
  </si>
  <si>
    <t>SIDESYS SOCIEDAD DE RESPONSABILIDAD LIMITADA</t>
  </si>
  <si>
    <t>2023LE-000006-0005300001-Partida 1-Oferta 3</t>
  </si>
  <si>
    <t>14/09/2023 06:46:52</t>
  </si>
  <si>
    <t>14/09/2023</t>
  </si>
  <si>
    <t>2023LD-000040-0005300001</t>
  </si>
  <si>
    <t>401017019234264300000001</t>
  </si>
  <si>
    <t>AIRE ACONDICIONADO TECNOLOGÍA INVERTER, TIPO SPLIT DUCTO, CAPACIDAD DE 17,58 kW (± 1,40 kW), 60000 BTU/h (± 4800 BTU/h), RELACIÓN DE EFICIENCIA ENERGÉTICA REEE 4,39 Wt/We (REEE 15 BTU/hW), RANGO DE TENSIÓN ELÉCTRICA ENTRE 208 V / 240 V / 277 V (SEGÚN LO EXISTENTE EN EL INMUEBLE), FRECUENCIA 60 Hz Marca Según ficha técnica Modelo Según ficha técnica</t>
  </si>
  <si>
    <t>2023LD-000040-0005300001-Partida 1-Oferta 1</t>
  </si>
  <si>
    <t>07/09/2023 14:07:43</t>
  </si>
  <si>
    <t>2023LD-000045-0005300001</t>
  </si>
  <si>
    <t>441119059237920900000004</t>
  </si>
  <si>
    <t>PIZARRA DOBLE CARA, UNA DE CORCHO, UNA ACRÍLICA BLANCA, DIMENSIONES 122 X 150 CM</t>
  </si>
  <si>
    <t>2023LD-000045-0005300001-Partida 1-Oferta 4</t>
  </si>
  <si>
    <t>04/09/2023 13:18:48</t>
  </si>
  <si>
    <t>04/09/2023</t>
  </si>
  <si>
    <t>2023LD-000046-0005300001-Partida 1-Oferta 2</t>
  </si>
  <si>
    <t>08/09/2023 10:40:17</t>
  </si>
  <si>
    <t>2023LE-000007-0005300001</t>
  </si>
  <si>
    <t>801315029203639300000360</t>
  </si>
  <si>
    <t>3101561194</t>
  </si>
  <si>
    <t>LIGHT BLUE MURILLO SOCIEDAD ANONIMA</t>
  </si>
  <si>
    <t>2023LE-000007-0005300001-Partida 1-Oferta 3</t>
  </si>
  <si>
    <t>25/09/2023 08:46:29</t>
  </si>
  <si>
    <t>25/09/2023</t>
  </si>
  <si>
    <t>431915169203108400000013</t>
  </si>
  <si>
    <t>431915119200194600000085</t>
  </si>
  <si>
    <t>TELEFONO IP CON PANTALLA GRAFICA Y CONEXION DE RED FASTETHERNET  10/100 Mbps Marca AVAYA Modelo 1608-l IP DeskPhone</t>
  </si>
  <si>
    <t>431915119236981500000002</t>
  </si>
  <si>
    <t>3101110966</t>
  </si>
  <si>
    <t>DATAGRAMA COMUNICACIONES SOCIEDAD ANONIMA</t>
  </si>
  <si>
    <t>2023LD-000048-0005300001-Partida 1-Oferta 2</t>
  </si>
  <si>
    <t>19/09/2023 11:26:43</t>
  </si>
  <si>
    <t>2023LD-000050-0005300001</t>
  </si>
  <si>
    <t>781816019215927700000001</t>
  </si>
  <si>
    <t>SERVICIO DE ENDEREZADO Y PINTURA GENERAL DE VEHÍCULO REPARAR GUARDABARRO RH</t>
  </si>
  <si>
    <t>3101203415</t>
  </si>
  <si>
    <t>TALLER DE CARROCERIA Y PINTURA COTO SOCIEDAD ANONIMA</t>
  </si>
  <si>
    <t>2023LD-000050-0005300001-Partida 1-Oferta 1</t>
  </si>
  <si>
    <t>12/09/2023 10:58:28</t>
  </si>
  <si>
    <t>18/09/2023</t>
  </si>
  <si>
    <t>3101534897</t>
  </si>
  <si>
    <t>TALLER FEMAQ SOCIEDAD ANONIMA</t>
  </si>
  <si>
    <t>2023LD-000050-0005300001-Partida 1-Oferta 6</t>
  </si>
  <si>
    <t>17/09/2023 21:29:33</t>
  </si>
  <si>
    <t>2023LD-000052-0005300001</t>
  </si>
  <si>
    <t>561017089201573500000001</t>
  </si>
  <si>
    <t>ARCHIVO MOVIL TIPO ARTURITO DE 70 CM DE ALTO X 50 CM DE FONDO Marca MMA Modelo SP- ESP ARCHIVO 70 X 50</t>
  </si>
  <si>
    <t>3101090610</t>
  </si>
  <si>
    <t>E S CONSULTORIA Y CONSTRUCCION SOCIEDAD ANONIMA</t>
  </si>
  <si>
    <t>2023LD-000052-0005300001-Partida 1-Oferta 1</t>
  </si>
  <si>
    <t>25/09/2023 20:49:24</t>
  </si>
  <si>
    <t>26/09/2023</t>
  </si>
  <si>
    <t>721015079000445800000001</t>
  </si>
  <si>
    <t>3102176592</t>
  </si>
  <si>
    <t>SOLIS ELECTRICA SOCIEDAD DE RESPONSABILIDAD LIMITADA</t>
  </si>
  <si>
    <t>2023LD-000052-0005300001-Partida 1-Oferta 2</t>
  </si>
  <si>
    <t>26/09/2023 13:39:38</t>
  </si>
  <si>
    <t>2023LD-000053-0005300001</t>
  </si>
  <si>
    <t>781018019210603100000001</t>
  </si>
  <si>
    <t>SERVICIO DE TRANSPORTE PARA MUDANZA DE MOBILIARIO Y EQUIPO DE OFICINA Servicio de traslado de archivo móvil ubicado en las oficinas Centrales del Ministerio de Ambiente y Energía hacia el Centro de documentación en Plaza Víquez.</t>
  </si>
  <si>
    <t>3101167013</t>
  </si>
  <si>
    <t>A B C MUDANZAS SOCIEDAD ANONIMA</t>
  </si>
  <si>
    <t>2023LD-000053-0005300001-Partida 1-Oferta 2</t>
  </si>
  <si>
    <t>26/09/2023 16:21:57</t>
  </si>
  <si>
    <t>27/09/2023</t>
  </si>
  <si>
    <t>2023LD-000054-0005300001</t>
  </si>
  <si>
    <t>801099969213093400000001</t>
  </si>
  <si>
    <t>SERVICIOS PROFESIONALES  ASESORÍA EN CIENCIAS SOCIALES Servicios de Asesoría en Elaboración de Políticas</t>
  </si>
  <si>
    <t>3101729385</t>
  </si>
  <si>
    <t>IDEAS INGENIOSAS CONSULTING SOCIEDAD ANONIMA</t>
  </si>
  <si>
    <t>2023LD-000054-0005300001-Partida 1-Oferta 3</t>
  </si>
  <si>
    <t>27/09/2023 12:07:34</t>
  </si>
  <si>
    <t>2023LD-000058-0005300001</t>
  </si>
  <si>
    <t>2023LD-000058-0005300001-Partida 1-Oferta 5</t>
  </si>
  <si>
    <t>05/10/2023 21:06:43</t>
  </si>
  <si>
    <t>06/10/2023</t>
  </si>
  <si>
    <t>2023LD-000058-0005300001-Partida 1-Oferta 4</t>
  </si>
  <si>
    <t>05/10/2023 18:51:10</t>
  </si>
  <si>
    <t>2023LE-000008-0005300001</t>
  </si>
  <si>
    <t>432315129224494500000001</t>
  </si>
  <si>
    <t>LICENCIA AAA-13628 MICROSOFT PHONE SYSTEM FOR TEAMS 1YEAR</t>
  </si>
  <si>
    <t>2023LE-000008-0005300001-Partida 1-Oferta 1</t>
  </si>
  <si>
    <t>17/10/2023 17:00:38</t>
  </si>
  <si>
    <t>18/10/2023</t>
  </si>
  <si>
    <t>2023LD-000061-0005300001-Partida 1-Oferta 1</t>
  </si>
  <si>
    <t>16/10/2023 14:30:45</t>
  </si>
  <si>
    <t>561015999201944900000179</t>
  </si>
  <si>
    <t>MESA PLEGABLE DE PLASTICO CON  ESTRUCTURA EN METAL 74 CM ALTO X 180 CM LARGO X 75 CM FONDO Marca GB Modelo Zf-182</t>
  </si>
  <si>
    <t>2023LD-000062-0005300001-Partida 1-Oferta 3</t>
  </si>
  <si>
    <t>12/10/2023 16:50:05</t>
  </si>
  <si>
    <t>561015999201944900000163</t>
  </si>
  <si>
    <t>2023LD-000062-0005300001-Partida 1-Oferta 1</t>
  </si>
  <si>
    <t>12/10/2023 13:34:40</t>
  </si>
  <si>
    <t>531316099200669000000098</t>
  </si>
  <si>
    <t>2023LD-000066-0005300001-Partida 1-Oferta 3</t>
  </si>
  <si>
    <t>25/10/2023 12:10:25</t>
  </si>
  <si>
    <t>2023LD-000070-0005300001</t>
  </si>
  <si>
    <t>861018109208608500000001</t>
  </si>
  <si>
    <t>CAPACITACION EN SALUD MENTAL</t>
  </si>
  <si>
    <t>2023LD-000070-0005300001-Partida 1-Oferta 1</t>
  </si>
  <si>
    <t>31/10/2023 09:29:41</t>
  </si>
  <si>
    <t>31/10/2023</t>
  </si>
  <si>
    <t>2023LD-000073-0005300001</t>
  </si>
  <si>
    <t>561017069219247100000010</t>
  </si>
  <si>
    <t>MESA PARA CONFERENCIAS OVAL 2.1 m X 1.1 m APOYO METÁLICO EN MELAMINA SUPERFICIE TERMOFORMADO Marca ACOFI Modelo ACOFI</t>
  </si>
  <si>
    <t>2023LD-000073-0005300001-Partida 1-Oferta 2</t>
  </si>
  <si>
    <t>07/11/2023 10:00:14</t>
  </si>
  <si>
    <t>451119019218553000000002</t>
  </si>
  <si>
    <t>SISTEMA PARA CONFERENCIA DIGITAL PARA SALA, CON SISTEMA DE VOTACION, QUE INCLUYA, 16 MICROFONOS CUELLO GANZO, UNO PARA PRESIDENTE 15 PARA DELEGADOS, GABINETE ABATIBLE 12 ESPACIOS PARA EQUIPO, MICROFONO INALAMBRICO DE MANO, BASE CON BRAZO PARA MICROFONO, SOPORTE PARA BAFLE, CONECTOR XLR HEMBRA Y MACHO, MATERIALES E INSTALACION, CAPACITACION. Marca C-MARK Modelo DMS 6039</t>
  </si>
  <si>
    <t>2023LD-000073-0005300001-Partida 2-Oferta 1</t>
  </si>
  <si>
    <t>07/11/2023 11:48:18</t>
  </si>
  <si>
    <t>561115019200086100000006</t>
  </si>
  <si>
    <t>MUEBLE DE RECEPCION PARA UN PUESTO Marca Rmodulares Modelo Segun oferta</t>
  </si>
  <si>
    <t>561015079200243200000107</t>
  </si>
  <si>
    <t>3102822873</t>
  </si>
  <si>
    <t>RETCA COMPANY SOCIEDAD DE RESPONSABILIDAD LIMITADA</t>
  </si>
  <si>
    <t>2023LD-000074-0005300001-Partida 1-Oferta 2</t>
  </si>
  <si>
    <t>06/11/2023 09:30:50</t>
  </si>
  <si>
    <t>561017039223881600000016</t>
  </si>
  <si>
    <t>2023LD-000074-0005300001-Partida 1-Oferta 5</t>
  </si>
  <si>
    <t>06/11/2023 13:33:54</t>
  </si>
  <si>
    <t>561017069223917200000012</t>
  </si>
  <si>
    <t>2023LD-000074-0005300001-Partida 2-Oferta 1</t>
  </si>
  <si>
    <t>06/11/2023 09:38:04</t>
  </si>
  <si>
    <t>521615059232402900000018</t>
  </si>
  <si>
    <t>2023LD-000075-0005300001-Partida 1-Oferta 1</t>
  </si>
  <si>
    <t>08/11/2023 15:34:51</t>
  </si>
  <si>
    <t>821615999215001700001143</t>
  </si>
  <si>
    <t>821615999215001700001158</t>
  </si>
  <si>
    <t>3101369432</t>
  </si>
  <si>
    <t>ALBENA FASHION SOCIEDAD ANONIMA</t>
  </si>
  <si>
    <t>2023LD-000080-0005300001-Partida 1-Oferta 2</t>
  </si>
  <si>
    <t>29/11/2023 13:32:37</t>
  </si>
  <si>
    <t>821615999215001700001157</t>
  </si>
  <si>
    <t>801415019219618700000009</t>
  </si>
  <si>
    <t>1202302588</t>
  </si>
  <si>
    <t>CONSORCIO DE ATPC</t>
  </si>
  <si>
    <t>2023LE-000010-0005300001-Partida 1-Oferta 1</t>
  </si>
  <si>
    <t>18/12/2023 20:56:56</t>
  </si>
  <si>
    <t>801415019219618700000011</t>
  </si>
  <si>
    <t>801415019219618700000012</t>
  </si>
  <si>
    <t>2023LY-000005-0005300001-Partida 10-Oferta 2</t>
  </si>
  <si>
    <t>22/03/2024 07:38:21</t>
  </si>
  <si>
    <t>811516989218839000000002</t>
  </si>
  <si>
    <t>2023LY-000005-0005300001-Partida 11-Oferta 1</t>
  </si>
  <si>
    <t>21/03/2024 19:31:03</t>
  </si>
  <si>
    <t>2023LY-000005-0005300001-Partida 13-Oferta 2</t>
  </si>
  <si>
    <t>20/03/2024 16:48:43</t>
  </si>
  <si>
    <t>19</t>
  </si>
  <si>
    <t>2023LY-000005-0005300001-Partida 19-Oferta 1</t>
  </si>
  <si>
    <t>19/03/2024 15:06:10</t>
  </si>
  <si>
    <t>22</t>
  </si>
  <si>
    <t>2023LY-000005-0005300001-Partida 22-Oferta 3</t>
  </si>
  <si>
    <t>21/03/2024 13:43:02</t>
  </si>
  <si>
    <t>2023LY-000005-0005300001-Partida 24-Oferta 2</t>
  </si>
  <si>
    <t>20/03/2024 16:25:34</t>
  </si>
  <si>
    <t>2023LY-000005-0005300001-Partida 24-Oferta 3</t>
  </si>
  <si>
    <t>21/03/2024 13:31:41</t>
  </si>
  <si>
    <t>2023LY-000005-0005300001-Partida 26-Oferta 1</t>
  </si>
  <si>
    <t>19/03/2024 15:44:33</t>
  </si>
  <si>
    <t>27</t>
  </si>
  <si>
    <t>2023LY-000005-0005300001-Partida 27-Oferta 3</t>
  </si>
  <si>
    <t>21/03/2024 13:15:11</t>
  </si>
  <si>
    <t>2023LY-000005-0005300001-Partida 3-Oferta 2</t>
  </si>
  <si>
    <t>20/03/2024 16:43:55</t>
  </si>
  <si>
    <t>SUMINISTRO DE REPUESTOS PARA UNIDADES DE FUENTE DE ALIMENTACIÓN ININTERRUMPIDA (UPS) SUMINISTRO DE REPUESTOS PARA UNIDADES DE FUENTE DE ALIMENTACIÓN ININTERRUMPIDA (UPS)</t>
  </si>
  <si>
    <t>141115339225621100000001</t>
  </si>
  <si>
    <t>PIN DE CORRECCIÓN POR MEDIO DE INTERNET DE 25 USOS Y 25 HOJAS DE RESPUESTAS, DEL CUESTIONARIO DE VALORES INTERPERSONALES (SIV), TEA EDICIONES ESPAÑA</t>
  </si>
  <si>
    <t>141115339225632400000001</t>
  </si>
  <si>
    <t>PIN DE CORRECCIÓN POR MEDIO DE INTERNET DE 25 USOS, MAS 25 HOJAS DE RESPUESTAS, DEL CUESTIONARIO BIG FIVE (BFQ), TEA EDICIONES ESPAÑA</t>
  </si>
  <si>
    <t>141115339214841200000001</t>
  </si>
  <si>
    <t>MATRICES TEST DE INTELIGENCIA  GENERAL PIN DE CORRECCIÓN DE 25 USOS NIVELES C,D, E ,F Marca TEA Ediciones Modelo MATRICES</t>
  </si>
  <si>
    <t>141115339216421400000001</t>
  </si>
  <si>
    <t>PIN DE CORRECCIÓN POR MEDIO DE INTERNET DE 25 USOS DE APLICACIÓN MÁS 25 HOJAS DE RESPUESTAS DEL TPT TEST DE PERSONALIDAD DE TEA.</t>
  </si>
  <si>
    <t>401017019003840200000378</t>
  </si>
  <si>
    <t>401017019232899100000001</t>
  </si>
  <si>
    <t>401017019226041400000014</t>
  </si>
  <si>
    <t>3102852881</t>
  </si>
  <si>
    <t>CUADRIGA INSTRUCCION SOCIEDAD DE RESPONSABILIDAD LIMITADA</t>
  </si>
  <si>
    <t>SISTEMA INTEGRADO DE RESPALDOS Y RECUPERACIÓN DE DATOS, CAPACIDAD DISCO DURO 12 TB, MEMORIA RAM 192 GB DDR4, TASA DE TRANSFERENCIA 33 TB/H Marca NETAPP Modelo FAS2750</t>
  </si>
  <si>
    <t>561121019201950200000047</t>
  </si>
  <si>
    <t>561015429200266500000205</t>
  </si>
  <si>
    <t>401017019231904000000012</t>
  </si>
  <si>
    <t>3101627745</t>
  </si>
  <si>
    <t>MULTIPLES CLIMAS SOCIEDAD ANONIMA</t>
  </si>
  <si>
    <t>3101384584</t>
  </si>
  <si>
    <t>NETWAY  SOCIEDAD ANONIMA</t>
  </si>
  <si>
    <t>141115339232228600000001</t>
  </si>
  <si>
    <t>KIT DE CORRECCIONES DEL INVENTARIO DE LA EVALUACIÓN DE LA PERSONALIDAD PARA ADULTOS PAI/TEA EDICIONES ESPAÑA (PIN DE 25 USOS + 25 HOJAS DE RESPUESTA)</t>
  </si>
  <si>
    <t>3101500894</t>
  </si>
  <si>
    <t>CONTROL ECOLOGICO DE PLAGAS TABOADA Y ASOCIADOS SOCIEDAD ANONIMA</t>
  </si>
  <si>
    <t>3101083187</t>
  </si>
  <si>
    <t>RICOH COSTA RICA SOCIEDAD ANONIMA</t>
  </si>
  <si>
    <t>3101587923</t>
  </si>
  <si>
    <t>TECNISOLUCIONES LR SOCIEDAD ANONIMA</t>
  </si>
  <si>
    <t>781815079205623000000002</t>
  </si>
  <si>
    <t>3101521169</t>
  </si>
  <si>
    <t>ECOSEAL SOCIEDAD ANONIMA</t>
  </si>
  <si>
    <t>2023LD-000001-0005300001-Partida 1-Oferta 1</t>
  </si>
  <si>
    <t>24/04/2023 12:16:47</t>
  </si>
  <si>
    <t>3101512301</t>
  </si>
  <si>
    <t>VIEWPORT INVESTMENTS INC SOCIEDAD ANONIMA</t>
  </si>
  <si>
    <t>2023LY-000001-0005300001-Partida 1-Oferta 3</t>
  </si>
  <si>
    <t>18/05/2023 11:24:55</t>
  </si>
  <si>
    <t>2023LD-000002-0005300001-Partida 1-Oferta 1</t>
  </si>
  <si>
    <t>04/05/2023 13:28:16</t>
  </si>
  <si>
    <t>2023LD-000003-0005300001</t>
  </si>
  <si>
    <t>811123069217237300000001</t>
  </si>
  <si>
    <t>SERVICIO DE MANTENIMIENTO CORRECTIVO PARA IMPRESORAS (TODO TIPO) Y EQUIPO MULTIFUNCIONAL. SERVICIO DE MANTENIMIENTO CORRECTIVO PARA IMPRESORAS (TODO TIPO) Y EQUIPO MULTIFUNCIONAL.</t>
  </si>
  <si>
    <t>2023LD-000003-0005300001-Partida 1-Oferta 1</t>
  </si>
  <si>
    <t>07/05/2023 19:25:00</t>
  </si>
  <si>
    <t>2023LD-000004-0005300001-Partida 1-Oferta 2</t>
  </si>
  <si>
    <t>10/05/2023 15:56:28</t>
  </si>
  <si>
    <t>2023LD-000007-0005300001-Partida 1-Oferta 2</t>
  </si>
  <si>
    <t>06/05/2023 13:54:52</t>
  </si>
  <si>
    <t>2023LD-000008-0005300001-Partida 1-Oferta 2</t>
  </si>
  <si>
    <t>09/05/2023 10:53:11</t>
  </si>
  <si>
    <t>3101530301</t>
  </si>
  <si>
    <t>NOVOST SOLUCIONES SOCIEDAD ANONIMA</t>
  </si>
  <si>
    <t>2023LD-000008-0005300001-Partida 1-Oferta 3</t>
  </si>
  <si>
    <t>10/05/2023 11:08:15</t>
  </si>
  <si>
    <t>2023LD-000009-0005300001-Partida 1-Oferta 1</t>
  </si>
  <si>
    <t>17/05/2023 17:48:32</t>
  </si>
  <si>
    <t>2023LD-000012-0005300001</t>
  </si>
  <si>
    <t>2023LD-000012-0005300001-Partida 1-Oferta 8</t>
  </si>
  <si>
    <t>29/05/2023 13:07:35</t>
  </si>
  <si>
    <t>29/05/2023</t>
  </si>
  <si>
    <t>811123079202064600000039</t>
  </si>
  <si>
    <t>1202300776</t>
  </si>
  <si>
    <t>ROUTECH-CONSULTING-PEOPLE APPS</t>
  </si>
  <si>
    <t>2023LE-000001-0005300001-Partida 1-Oferta 2</t>
  </si>
  <si>
    <t>13/06/2023 15:28:38</t>
  </si>
  <si>
    <t>701117039000453100000002</t>
  </si>
  <si>
    <t>0303570372</t>
  </si>
  <si>
    <t>CARLOS ALBERTO CORDERO CORDERO</t>
  </si>
  <si>
    <t>2023LD-000014-0005300001-Partida 1-Oferta 9</t>
  </si>
  <si>
    <t>16/06/2023 15:55:53</t>
  </si>
  <si>
    <t>432115099235894900000011</t>
  </si>
  <si>
    <t>2023LE-000002-0005300001-Partida 1-Oferta 3</t>
  </si>
  <si>
    <t>23/06/2023 07:02:24</t>
  </si>
  <si>
    <t>2023LD-000015-0005300001-Partida 1-Oferta 1</t>
  </si>
  <si>
    <t>13/06/2023 14:27:29</t>
  </si>
  <si>
    <t>2023LD-000015-0005300001-Partida 1-Oferta 3</t>
  </si>
  <si>
    <t>19/06/2023 13:53:55</t>
  </si>
  <si>
    <t>2023LD-000016-0005300001</t>
  </si>
  <si>
    <t>441016039224826200000011</t>
  </si>
  <si>
    <t>DESTRUCTURA AUTOMÁTICA DEL PAPEL, GRAPA, CLIP, TARJETA DE CRÉDITO-CD-DVD, PARA TRABAJO PESADO, CON RODINES, CORTE TRANSVERSAL, CAPACIDAD DE DESTRUCCIÓN DE AL MENOS 22 HOJAS POR TIRO, BAJO CONSUMO DE ENERGÍA, OPERACIÓN SILENCIOSA, SISTEMA ANTIATASCOS Marca * Modelo *VER FICHA TECNICA</t>
  </si>
  <si>
    <t>2023LD-000016-0005300001-Partida 3-Oferta 1</t>
  </si>
  <si>
    <t>18/06/2023 12:41:12</t>
  </si>
  <si>
    <t>20/06/2023</t>
  </si>
  <si>
    <t>251015079225225700000001</t>
  </si>
  <si>
    <t>3101025416</t>
  </si>
  <si>
    <t>VEHICULOS INTERNACIONALES VEINSA SOCIEDAD ANONIMA</t>
  </si>
  <si>
    <t>2023LY-000003-0005300001-Partida 1-Oferta 1</t>
  </si>
  <si>
    <t>23/10/2023 14:28:47</t>
  </si>
  <si>
    <t>781415029220273600000001</t>
  </si>
  <si>
    <t>SERVICIO DE NACIONALIZACIÓN DE MERCADERÍA</t>
  </si>
  <si>
    <t>3102751840</t>
  </si>
  <si>
    <t>GRUPO LOGISTICO SEA INTERNATIONAL SOCIEDAD DE RESPONSABILIDAD LIMITADA</t>
  </si>
  <si>
    <t>2023LE-000004-0005300001-Partida 1-Oferta 5</t>
  </si>
  <si>
    <t>27/06/2023 21:23:47</t>
  </si>
  <si>
    <t>781415029220275000000002</t>
  </si>
  <si>
    <t>3101009119</t>
  </si>
  <si>
    <t>AEROMAR SOCIEDAD ANONIMA</t>
  </si>
  <si>
    <t>2023LE-000004-0005300001-Partida 1-Oferta 4</t>
  </si>
  <si>
    <t>27/06/2023 17:15:07</t>
  </si>
  <si>
    <t>781415029220273500000002</t>
  </si>
  <si>
    <t>2023LD-000020-0005300001</t>
  </si>
  <si>
    <t>2023LD-000020-0005300001-Partida 1-Oferta 1</t>
  </si>
  <si>
    <t>28/06/2023 16:42:37</t>
  </si>
  <si>
    <t>29/06/2023</t>
  </si>
  <si>
    <t>432226129236446000000003</t>
  </si>
  <si>
    <t>432226129231815600000004</t>
  </si>
  <si>
    <t>SWITCH DE CORE PARA INTERCONECTAR EQUIPOS HIPERCONVERGENTES (HCI), CON MINIMO 12 PUERTOS 1/10 GB ETHERNET EN FO SFP+ Y CON MINIMO 2 PUERTOS 1/10/25 GB ETHERNET EN FO SFP28, CON DOS FUENTES DE PODER REDUNDANTES DE AL MENOS 715 W C/U, CON MINIMO DE 16 GB DE MEMORIA FLASH Y 4 GB DE MEMORIA DRAM</t>
  </si>
  <si>
    <t>432115019232276400000002</t>
  </si>
  <si>
    <t>AMPLIACIÓN DE EQUIPO HIPERCONVERGENTE, CODIGOS DE PARTE: AB245906,400-BJJO,400-BDGV,400-BJJQ,CAPACIDAD DISCO 1.92TB SSB, MEMORIA 32GB</t>
  </si>
  <si>
    <t>432226129200865600000111</t>
  </si>
  <si>
    <t>COMMUTADOR (SWITCH) DE 100-240V, 47-63 Hz DE 48 PUERTOS 10/100/1000 Mbps COMMUTADOR (SWITCH) DE 100-240V, 47-63 Hz DE 48 PUERTOS 10/100/1000 Mbps</t>
  </si>
  <si>
    <t>2023LD-000021-0005300001</t>
  </si>
  <si>
    <t>432121089215080400000004</t>
  </si>
  <si>
    <t>IMPRESORA PARA IMPRESION DE CARNETS, MÉTODO DE IMPRESIÓN: SUBLIMACIÓN DE TINTA/TRANSFER TÉRMICO EN RESINA. RESOLUCIÓN: TONO CONTINUO A 300 DPI. COLORES: HASTA 16,7 MILLONES/256 TONALIDADES POR PÍXEL.</t>
  </si>
  <si>
    <t>3101027972</t>
  </si>
  <si>
    <t>AGENCIAS BASICAS MERCANTILES A B M DE COSTA RICA SOCIEDAD ANONIMA</t>
  </si>
  <si>
    <t>2023LD-000021-0005300001-Partida 1-Oferta 1</t>
  </si>
  <si>
    <t>30/06/2023 16:16:03</t>
  </si>
  <si>
    <t>03/07/2023</t>
  </si>
  <si>
    <t>2023LD-000022-0005300001</t>
  </si>
  <si>
    <t>441016039213338400000001</t>
  </si>
  <si>
    <t>MAQUINA DESTRUCTORA DE DOCUMENTOS TIPO DE CORTE EN TIRAS.CAPACIDAD DE DESTRUCCION DE NO MENOR A 30 HOJAS A LA VEZ. VOLUMEN DEL RECIPIENTE RECOLECTOR NO MENOR A 82 l. POTENCIA DEL MOTOR NO MENOR A 500 W. CONEXION: 110V-120V / 60Hz. PESO DE 25,50 kg (+-1 kg). CILINDROS DE CORTE DE ACERO TEMPLADO DE LARGA DURACION. PARA DESTRUIR CDS, CLIPS, GRAPAS Y TARJETAS DE CREDITO.EQUIPADA CON AUTO REVERSA Marca Swingline Modelo LS32-30</t>
  </si>
  <si>
    <t>3101019795</t>
  </si>
  <si>
    <t>SUPLIDORA DE EQUIPOS SOCIEDAD ANONIMA</t>
  </si>
  <si>
    <t>2023LD-000022-0005300001-Partida 1-Oferta 5</t>
  </si>
  <si>
    <t>05/07/2023 21:49:24</t>
  </si>
  <si>
    <t>06/07/2023</t>
  </si>
  <si>
    <t>441016039213338400000048</t>
  </si>
  <si>
    <t>2023LD-000022-0005300001-Partida 1-Oferta 4</t>
  </si>
  <si>
    <t>05/07/2023 19:02:40</t>
  </si>
  <si>
    <t>401017019231904000000013</t>
  </si>
  <si>
    <t>2023LD-000024-0005300001-Partida 2-Oferta 4</t>
  </si>
  <si>
    <t>11/07/2023 13:28:13</t>
  </si>
  <si>
    <t>2023LD-000024-0005300001-Partida 3-Oferta 6</t>
  </si>
  <si>
    <t>11/07/2023 13:53:05</t>
  </si>
  <si>
    <t>401017019003840200000386</t>
  </si>
  <si>
    <t>2023LD-000024-0005300001-Partida 3-Oferta 4</t>
  </si>
  <si>
    <t>11/07/2023 13:31:45</t>
  </si>
  <si>
    <t>401017019237045300000002</t>
  </si>
  <si>
    <t>2023LD-000024-0005300001-Partida 5-Oferta 1</t>
  </si>
  <si>
    <t>11/07/2023 08:41:07</t>
  </si>
  <si>
    <t>401017019237045300000004</t>
  </si>
  <si>
    <t>2023LD-000024-0005300001-Partida 5-Oferta 3</t>
  </si>
  <si>
    <t>11/07/2023 13:41:59</t>
  </si>
  <si>
    <t>401017019229414100000001</t>
  </si>
  <si>
    <t>2023LD-000024-0005300001-Partida 6-Oferta 4</t>
  </si>
  <si>
    <t>11/07/2023 13:52:06</t>
  </si>
  <si>
    <t>2023LD-000024-0005300001-Partida 6-Oferta 2</t>
  </si>
  <si>
    <t>11/07/2023 10:08:25</t>
  </si>
  <si>
    <t>401017019229414100000017</t>
  </si>
  <si>
    <t>2023LD-000024-0005300001-Partida 6-Oferta 1</t>
  </si>
  <si>
    <t>11/07/2023 08:47:07</t>
  </si>
  <si>
    <t>432315129203302300000046</t>
  </si>
  <si>
    <t>432315129215860200000002</t>
  </si>
  <si>
    <t>441031039208671700000002</t>
  </si>
  <si>
    <t>2023LD-000025-0005300001-Partida 3-Oferta 2</t>
  </si>
  <si>
    <t>20/07/2023 16:11:34</t>
  </si>
  <si>
    <t>2023LD-000026-0005300001</t>
  </si>
  <si>
    <t>2023LD-000026-0005300001-Partida 1-Oferta 1</t>
  </si>
  <si>
    <t>20/07/2023 13:18:20</t>
  </si>
  <si>
    <t>1202301022</t>
  </si>
  <si>
    <t>CONSORCIO DIACSA</t>
  </si>
  <si>
    <t>2023LD-000028-0005300001-Partida 1-Oferta 1</t>
  </si>
  <si>
    <t>26/07/2023 15:59:48</t>
  </si>
  <si>
    <t>432119029003168900000122</t>
  </si>
  <si>
    <t>2023LD-000029-0005300001-Partida 2-Oferta 2</t>
  </si>
  <si>
    <t>27/07/2023 16:14:24</t>
  </si>
  <si>
    <t>2023LD-000030-0005300001</t>
  </si>
  <si>
    <t>2023LD-000030-0005300001-Partida 1-Oferta 2</t>
  </si>
  <si>
    <t>09/08/2023 08:19:14</t>
  </si>
  <si>
    <t>09/08/2023</t>
  </si>
  <si>
    <t>141115339237921100000001</t>
  </si>
  <si>
    <t>TOP JUEGO COMPLETO TRIADA OSCURA DE LA PERSONALIDAD EN EL TRABAJO, 10 CUADERNILLOS, KIT CORRECCIÓN 25 USOS MÁS 25 HOJAS DE RESPUESTAS</t>
  </si>
  <si>
    <t>141115339225620100000001</t>
  </si>
  <si>
    <t>PIN DE CORRECCIÓN POR MEDIO DE INTERNET DE 25 USOS DE APLICACIÓN Y 25 HOJAS DE RESPUESTAS, DEL CUESTIONARIO FACTORIAL DE LA PERSONALIDAD (16 PF-5)</t>
  </si>
  <si>
    <t>141115339230983600000001</t>
  </si>
  <si>
    <t>KIT DE CORRECCIÓN (PIN DE 25 USOS + 25 HOJAS DE RESPUESTA) DEL TEST DE EVALUACIÓN DE COMPETENCIA COMPE-TEA /TEA EDICIONES /ESPAÑA</t>
  </si>
  <si>
    <t>441119119210996100000005</t>
  </si>
  <si>
    <t>3102732569</t>
  </si>
  <si>
    <t>GRUPO ITAUK SOCIEDAD DE RESPONSABILIDAD LIMITADA</t>
  </si>
  <si>
    <t>2023LD-000033-0005300001-Partida 1-Oferta 5</t>
  </si>
  <si>
    <t>22/08/2023 11:19:44</t>
  </si>
  <si>
    <t>441119119210996100000002</t>
  </si>
  <si>
    <t>3101692192</t>
  </si>
  <si>
    <t>DEDICO DE COSTA RICA SOCIEDAD ANONIMA</t>
  </si>
  <si>
    <t>2023LD-000033-0005300001-Partida 1-Oferta 1</t>
  </si>
  <si>
    <t>22/08/2023 06:42:35</t>
  </si>
  <si>
    <t>2023LD-000035-0005300001</t>
  </si>
  <si>
    <t>1202200510</t>
  </si>
  <si>
    <t>CONSORCIO CESPEDES GARRO</t>
  </si>
  <si>
    <t>2023LD-000035-0005300001-Partida 1-Oferta 1</t>
  </si>
  <si>
    <t>17/08/2023 00:05:10</t>
  </si>
  <si>
    <t>3102754538</t>
  </si>
  <si>
    <t>OVA COMMERCIAL LOGISTICS SOCIEDAD DE RESPONSABILIDAD LIMITADA</t>
  </si>
  <si>
    <t>2023LD-000035-0005300001-Partida 1-Oferta 2</t>
  </si>
  <si>
    <t>17/08/2023 12:44:22</t>
  </si>
  <si>
    <t>0113230682</t>
  </si>
  <si>
    <t>ALEXANDER BARRANTES HERRERA</t>
  </si>
  <si>
    <t>2023LD-000038-0005300001-Partida 1-Oferta 13</t>
  </si>
  <si>
    <t>24/08/2023 07:53:39</t>
  </si>
  <si>
    <t>2023LD-000038-0005300001-Partida 1-Oferta 6</t>
  </si>
  <si>
    <t>23/08/2023 15:40:41</t>
  </si>
  <si>
    <t>401017019234264300000002</t>
  </si>
  <si>
    <t>1202101579</t>
  </si>
  <si>
    <t>Consorcio CSMA-FENIX</t>
  </si>
  <si>
    <t>2023LD-000040-0005300001-Partida 1-Oferta 2</t>
  </si>
  <si>
    <t>07/09/2023 18:03:32</t>
  </si>
  <si>
    <t>2023LD-000044-0005300001-Partida 1-Oferta 1</t>
  </si>
  <si>
    <t>28/08/2023 11:46:27</t>
  </si>
  <si>
    <t>441119059237920900000001</t>
  </si>
  <si>
    <t>2023LD-000045-0005300001-Partida 1-Oferta 1</t>
  </si>
  <si>
    <t>01/09/2023 12:23:10</t>
  </si>
  <si>
    <t>431915119221218500000009</t>
  </si>
  <si>
    <t>TELÉFONO IP, TAMAÑO PANTALLA APROXIMADAMENTE DE 8,2 cm X 5,5 cm, CON PANTALLA GRÁFICA, 2 PUERTOS ETHERNET DE 10/100/100 MB/s (LÍNEA Y PC), COMPATIBILIDAD CON CENTRAL AVAYA, TECLA DE NAVEGACIÓN DE 4 DIRECCIONES, 250 ENTRADAS DE DIRECTORIO, FUNCIONES DE LISTA DE LLAMADAS EMITIDAS, MANOS LIBRES Y RELLAMADA. Marca POLY (POLYCOM) Modelo VVX250</t>
  </si>
  <si>
    <t>431916099206571400000083</t>
  </si>
  <si>
    <t>2023LD-000049-0005300001</t>
  </si>
  <si>
    <t>801115029212840200000001</t>
  </si>
  <si>
    <t>SERVICIO DE ACTUALIZACIONES DE ESTUDIO DE MERCADO SALARIAL</t>
  </si>
  <si>
    <t>2023LD-000049-0005300001-Partida 1-Oferta 1</t>
  </si>
  <si>
    <t>17/09/2023 18:08:50</t>
  </si>
  <si>
    <t>561017039204868000000001</t>
  </si>
  <si>
    <t>ESCRITORIO EJECUTIVO, DE MADERA AGLOMERADA DE 25 mm DE GROSOR, DE 1,60 m LARGO X 70 cm FONDO X 77 cm ALTO Marca REMOFSA Modelo REMM15</t>
  </si>
  <si>
    <t>561015079203458100000001</t>
  </si>
  <si>
    <t>BIBLIOTECA BAJA, DE MADERA AGLOMERADA DE 16 mm, CON ESTANTES AJUSTABLES EN LA PARTE INTERIOR, ALTO 74 cm, ANCHO 75 cm, PROFUNDIDAD 43 cm Marca COESA Modelo MOD-CES7475</t>
  </si>
  <si>
    <t>3101772040</t>
  </si>
  <si>
    <t>MULTISERVICIOS FAMAGAL SOCIEDAD ANONIMA</t>
  </si>
  <si>
    <t>2023LD-000054-0005300001-Partida 1-Oferta 2</t>
  </si>
  <si>
    <t>26/09/2023 21:29:54</t>
  </si>
  <si>
    <t>2023LD-000055-0005300001</t>
  </si>
  <si>
    <t>861016999203128700000001</t>
  </si>
  <si>
    <t>SERVICIO DE CHARLA-PRÁCTICA SOBRE EMERGENCIAS MÉDICAS</t>
  </si>
  <si>
    <t>3102708783</t>
  </si>
  <si>
    <t>SOCIEDAD EDUCATIVA MERJOH CAPACITACION ACTUAL SOCIEDAD DE RESPONSABILIDAD LIMITADA</t>
  </si>
  <si>
    <t>2023LD-000055-0005300001-Partida 1-Oferta 2</t>
  </si>
  <si>
    <t>28/09/2023 07:49:46</t>
  </si>
  <si>
    <t>28/09/2023</t>
  </si>
  <si>
    <t>0106820741</t>
  </si>
  <si>
    <t>GUIDO GERARDO SEGURA SANCHEZ</t>
  </si>
  <si>
    <t>2023LD-000058-0005300001-Partida 1-Oferta 2</t>
  </si>
  <si>
    <t>05/10/2023 16:47:50</t>
  </si>
  <si>
    <t>2023LD-000058-0005300001-Partida 1-Oferta 6</t>
  </si>
  <si>
    <t>05/10/2023 22:31:39</t>
  </si>
  <si>
    <t>2023LD-000059-0005300001</t>
  </si>
  <si>
    <t>3101548311</t>
  </si>
  <si>
    <t>TECNOLOGIA EXPRESS SOCIEDAD ANONIMA</t>
  </si>
  <si>
    <t>2023LD-000059-0005300001-Partida 1-Oferta 1</t>
  </si>
  <si>
    <t>10/10/2023 15:52:45</t>
  </si>
  <si>
    <t>11/10/2023</t>
  </si>
  <si>
    <t>811617089204708800000003</t>
  </si>
  <si>
    <t>SERVICIO DE ASISTENCIA TECNICA ESPECIALIZADA PARA PLATAFORMA TELEFONICA</t>
  </si>
  <si>
    <t>431915119236989100000001</t>
  </si>
  <si>
    <t>TELEFONO IP EJECUTIVO,  TIPO DE PANTALLA LCD DE COLOR GRAFICA, MINIMO 10,16  cm (4 Pulg), RESOLUCION DE PANTALLA MINIMO 132 X 48 px, PROTOCOLO SIP, INTERFASE DE RED 10/100/1000 Mbps, POE + INCORPORADO PARA ALIMENTACION,  Y/O  CONEXIONES DE RED WI-FI: DUALBAND (2,4 GHz y  5 GHz) , PUERTOS 2 RJ 45 PARA CONEXION CON LA RED LAN Y CON LA PC, ALMENOS 5 LINEAS Marca ALCATEL LUCENT Modelo ALE 300</t>
  </si>
  <si>
    <t>561120029205068400000010</t>
  </si>
  <si>
    <t>561015999201944900000399</t>
  </si>
  <si>
    <t>561015429200266500000549</t>
  </si>
  <si>
    <t>561015049201154500000237</t>
  </si>
  <si>
    <t>531316489204010800000194</t>
  </si>
  <si>
    <t>2023LD-000066-0005300001-Partida 1-Oferta 2</t>
  </si>
  <si>
    <t>25/10/2023 11:52:10</t>
  </si>
  <si>
    <t>2023LD-000067-0005300001-Partida 1-Oferta 1</t>
  </si>
  <si>
    <t>23/10/2023 17:10:48</t>
  </si>
  <si>
    <t>2023LD-000071-0005300001</t>
  </si>
  <si>
    <t>821215039219367400000001</t>
  </si>
  <si>
    <t>SERVICIO DE IMPRESIÓN DE TODO TIPO DE DOCUMENTOS Habladores</t>
  </si>
  <si>
    <t>3101215042</t>
  </si>
  <si>
    <t>IMPRESOS LA CONSTANCIA SOCIEDAD ANONIMA</t>
  </si>
  <si>
    <t>2023LD-000071-0005300001-Partida 1-Oferta 1</t>
  </si>
  <si>
    <t>30/10/2023 13:59:26</t>
  </si>
  <si>
    <t>01/11/2023</t>
  </si>
  <si>
    <t>561017089200243100000035</t>
  </si>
  <si>
    <t>561017039223881600000012</t>
  </si>
  <si>
    <t>561015989203717000000012</t>
  </si>
  <si>
    <t>561017069223917200000002</t>
  </si>
  <si>
    <t>2023LD-000074-0005300001-Partida 2-Oferta 2</t>
  </si>
  <si>
    <t>06/11/2023 12:30:54</t>
  </si>
  <si>
    <t>721517029214342400000002</t>
  </si>
  <si>
    <t>0109960592</t>
  </si>
  <si>
    <t>HERNAN FRANCISCO GONZALEZ CHAVES</t>
  </si>
  <si>
    <t>2023LD-000078-0005300001-Partida 1-Oferta 1</t>
  </si>
  <si>
    <t>14/11/2023 17:36:34</t>
  </si>
  <si>
    <t>821615999215001700001144</t>
  </si>
  <si>
    <t>821615999215001700001145</t>
  </si>
  <si>
    <t>2023PX-000009-0005300001</t>
  </si>
  <si>
    <t>3006087315</t>
  </si>
  <si>
    <t>FUNDACION TECNOLOGICA DE CR(FUNDATEC)</t>
  </si>
  <si>
    <t>2023PX-000009-0005300001-Partida 1-Oferta 1</t>
  </si>
  <si>
    <t>11/12/2023 15:31:17</t>
  </si>
  <si>
    <t>13/12/2023</t>
  </si>
  <si>
    <t>2023LY-000005-0005300001-Partida 14-Oferta 2</t>
  </si>
  <si>
    <t>20/03/2024 16:51:00</t>
  </si>
  <si>
    <t>28</t>
  </si>
  <si>
    <t>2023LY-000005-0005300001-Partida 28-Oferta 2</t>
  </si>
  <si>
    <t>20/03/2024 16:13:14</t>
  </si>
  <si>
    <t>3101233001</t>
  </si>
  <si>
    <t>J PARRONDO SOCIEDAD ANONIMA</t>
  </si>
  <si>
    <t>141115339237921200000001</t>
  </si>
  <si>
    <t>CLAVES JUEGO COMPLETO APTITUD DE TIPO SUPERIOR, 10 CUADERNILLOS MÁS 25 HOJAS DE RESPUESTAS AUTOCORREGIBLES</t>
  </si>
  <si>
    <t>141115339220555500000001</t>
  </si>
  <si>
    <t>PIN DE CORRECCIÓN POR MEDIO DE INTERNET DE 25 USOS DE APLICACIÓN MÁS 25 HOJAS DE RESPUESTAS TEST DE APTITUDES BUROCRÁTICAS Y ADMINISTRATIVAS TABA/TEA EDICIONES/ESPAÑA.</t>
  </si>
  <si>
    <t>561015049201154500000056</t>
  </si>
  <si>
    <t>3101249226</t>
  </si>
  <si>
    <t>AMERICA INGENIERIA Y ARQUITECTURA SOCIEDAD ANONIMA</t>
  </si>
  <si>
    <t>401017019229414100000029</t>
  </si>
  <si>
    <t>3102787466</t>
  </si>
  <si>
    <t>FAMAJESA LIMITADA</t>
  </si>
  <si>
    <t>3101267972</t>
  </si>
  <si>
    <t>COTO Y OSORIO SOCIEDAD ANONIMA</t>
  </si>
  <si>
    <t>3101064341</t>
  </si>
  <si>
    <t>ZEBOL SOCIEDAD ANONIMA</t>
  </si>
  <si>
    <t>3102558371</t>
  </si>
  <si>
    <t>CONSULTORES PROFESIONALES AL SERVICIO DEL TALENTO, LIMITADA</t>
  </si>
  <si>
    <t>3101451781</t>
  </si>
  <si>
    <t>JPICADO Y ASOCIADOS CONSULTORIA SOCIEDAD ANONIMA</t>
  </si>
  <si>
    <t>811123069217237300000004</t>
  </si>
  <si>
    <t>2023LD-000003-0005300001-Partida 1-Oferta 2</t>
  </si>
  <si>
    <t>09/05/2023 06:36:06</t>
  </si>
  <si>
    <t>3101704420</t>
  </si>
  <si>
    <t>NATURAL PEST ECOLOGY L.N. SOCIEDAD ANONIMA</t>
  </si>
  <si>
    <t>2023LD-000006-0005300001-Partida 1-Oferta 7</t>
  </si>
  <si>
    <t>09/05/2023 22:16:09</t>
  </si>
  <si>
    <t>2023LD-000006-0005300001-Partida 1-Oferta 10</t>
  </si>
  <si>
    <t>10/05/2023 13:22:02</t>
  </si>
  <si>
    <t>2023LD-000006-0005300001-Partida 1-Oferta 2</t>
  </si>
  <si>
    <t>09/05/2023 13:34:20</t>
  </si>
  <si>
    <t>441116159213065700000001</t>
  </si>
  <si>
    <t>BOLSA DE SEGURIDAD, PLÁSTICA TRANSPARENTE, CON NÚMERO DE IDENTIFICACION Y CODIGO DE BARRAS, SISTEMA DE CIERRE EN BORDE CON SELLO ADHESIVO, CON ZONA BLANCA PARA ESCRITURA, DIMENSIONES: 240 mm DE ANCHO X 305 mm DE ALTO, PRESENTACIÓN: CAJA DE 1000 UNIDADES</t>
  </si>
  <si>
    <t>721015119200250800000250</t>
  </si>
  <si>
    <t>2023LD-000012-0005300001-Partida 1-Oferta 1</t>
  </si>
  <si>
    <t>23/05/2023 16:37:16</t>
  </si>
  <si>
    <t>2023LD-000012-0005300001-Partida 1-Oferta 4</t>
  </si>
  <si>
    <t>26/05/2023 19:17:28</t>
  </si>
  <si>
    <t>3101090056</t>
  </si>
  <si>
    <t>I P L SISTEMAS SOCIEDAD ANONIMA</t>
  </si>
  <si>
    <t>2023LE-000001-0005300001-Partida 1-Oferta 6</t>
  </si>
  <si>
    <t>14/06/2023 13:33:23</t>
  </si>
  <si>
    <t>432115099235894900000010</t>
  </si>
  <si>
    <t>3101390765</t>
  </si>
  <si>
    <t>DELGADO RAMOS SOCIEDAD ANONIMA</t>
  </si>
  <si>
    <t>2023LE-000002-0005300001-Partida 1-Oferta 1</t>
  </si>
  <si>
    <t>22/06/2023 13:11:47</t>
  </si>
  <si>
    <t>432115099235894900000003</t>
  </si>
  <si>
    <t>3101346399</t>
  </si>
  <si>
    <t>AMDE COMPUTERS CORPORATION SOCIEDAD ANONIMA</t>
  </si>
  <si>
    <t>2023LE-000002-0005300001-Partida 1-Oferta 6</t>
  </si>
  <si>
    <t>23/06/2023 13:56:31</t>
  </si>
  <si>
    <t>441016039224826200000012</t>
  </si>
  <si>
    <t>2023LD-000016-0005300001-Partida 3-Oferta 2</t>
  </si>
  <si>
    <t>19/06/2023 16:35:42</t>
  </si>
  <si>
    <t>3101070310</t>
  </si>
  <si>
    <t>AGENCIA DE ADUANAS MULTIMODAL SOCIEDAD ANONIMA</t>
  </si>
  <si>
    <t>2023LE-000004-0005300001-Partida 1-Oferta 8</t>
  </si>
  <si>
    <t>27/06/2023 22:51:41</t>
  </si>
  <si>
    <t>781415029220275000000003</t>
  </si>
  <si>
    <t>2023LD-000019-0005300001</t>
  </si>
  <si>
    <t>2023LD-000019-0005300001-Partida 1-Oferta 1</t>
  </si>
  <si>
    <t>28/06/2023 11:32:57</t>
  </si>
  <si>
    <t>2023LD-000019-0005300001-Partida 1-Oferta 2</t>
  </si>
  <si>
    <t>28/06/2023 17:11:18</t>
  </si>
  <si>
    <t>761115059205545400000006</t>
  </si>
  <si>
    <t>2023LD-000023-0005300001-Partida 1-Oferta 2</t>
  </si>
  <si>
    <t>09/07/2023 11:51:36</t>
  </si>
  <si>
    <t>401017019003840200000385</t>
  </si>
  <si>
    <t>3101621941</t>
  </si>
  <si>
    <t>CLIMA DOS MIL CR SOCIEDAD ANONIMA</t>
  </si>
  <si>
    <t>2023LD-000024-0005300001-Partida 1-Oferta 6</t>
  </si>
  <si>
    <t>11/07/2023 13:39:16</t>
  </si>
  <si>
    <t>401017019003840200000282</t>
  </si>
  <si>
    <t>401017019229414300000048</t>
  </si>
  <si>
    <t>401017019231904000000014</t>
  </si>
  <si>
    <t>2023LD-000024-0005300001-Partida 4-Oferta 5</t>
  </si>
  <si>
    <t>11/07/2023 13:35:08</t>
  </si>
  <si>
    <t>401017019226040700000001</t>
  </si>
  <si>
    <t>401017019226041400000015</t>
  </si>
  <si>
    <t>401017019229414300000050</t>
  </si>
  <si>
    <t>2023LD-000024-0005300001-Partida 6-Oferta 3</t>
  </si>
  <si>
    <t>11/07/2023 13:50:32</t>
  </si>
  <si>
    <t>2023LD-000024-0005300001-Partida 6-Oferta 5</t>
  </si>
  <si>
    <t>11/07/2023 13:52:55</t>
  </si>
  <si>
    <t>432315129203302300000047</t>
  </si>
  <si>
    <t>432315129209609100000094</t>
  </si>
  <si>
    <t>432315129230643000000003</t>
  </si>
  <si>
    <t>441031039208672400000002</t>
  </si>
  <si>
    <t>TONER # 106R02753 MAGENTA PARA IMPRESORA XEROX Marca XEROX Modelo WC-6655 PARTE 106R02753</t>
  </si>
  <si>
    <t>2023LD-000025-0005300001-Partida 2-Oferta 2</t>
  </si>
  <si>
    <t>20/07/2023 16:08:45</t>
  </si>
  <si>
    <t>441031039208672400000001</t>
  </si>
  <si>
    <t>2023LD-000025-0005300001-Partida 2-Oferta 1</t>
  </si>
  <si>
    <t>20/07/2023 10:43:57</t>
  </si>
  <si>
    <t>391210119200784800000143</t>
  </si>
  <si>
    <t>2023LD-000029-0005300001-Partida 1-Oferta 1</t>
  </si>
  <si>
    <t>26/07/2023 19:11:24</t>
  </si>
  <si>
    <t>861018089201264600002070</t>
  </si>
  <si>
    <t>2023LD-000038-0005300001-Partida 1-Oferta 3</t>
  </si>
  <si>
    <t>23/08/2023 10:16:34</t>
  </si>
  <si>
    <t>3101334142</t>
  </si>
  <si>
    <t>ASESORIAS CREATIVAS EN DESARROLLLO INTEGRAL A C D I SOCIEDAD ANONIMA</t>
  </si>
  <si>
    <t>2023LD-000038-0005300001-Partida 1-Oferta 5</t>
  </si>
  <si>
    <t>23/08/2023 15:33:06</t>
  </si>
  <si>
    <t>2023LD-000042-0005300001</t>
  </si>
  <si>
    <t>2023LD-000042-0005300001-Partida 1-Oferta 3</t>
  </si>
  <si>
    <t>31/08/2023 16:52:43</t>
  </si>
  <si>
    <t>2023LD-000043-0005300001</t>
  </si>
  <si>
    <t>761118019214779000000021</t>
  </si>
  <si>
    <t>SERVICIO DE PULIDO DE VIDRIOS Y CARROCERÍA PARA VEHÍCULOS INSTITUCIONALES Pulido vehículos</t>
  </si>
  <si>
    <t>2023LD-000043-0005300001-Partida 1-Oferta 1</t>
  </si>
  <si>
    <t>31/08/2023 14:59:24</t>
  </si>
  <si>
    <t>2023LD-000044-0005300001-Partida 1-Oferta 7</t>
  </si>
  <si>
    <t>31/08/2023 19:11:19</t>
  </si>
  <si>
    <t>431915119200194600000002</t>
  </si>
  <si>
    <t>431915119214252000000001</t>
  </si>
  <si>
    <t>TELÉFONO IP BÁSICO CON SPEAKER, QUE INCLUYA DOS CONECTORES LAN ETHERNET 100/1000 Mbps, UNO PARA CONECTAR EL TELÉFONO A LA RED LAN Y EL OTRO PARA CONECTAR A LA ESTACIÓN DE TRABAJO PC, PANTALLA MONOCROMÁTICA Y/O COLOR, CON RETROALIMENTACIÓN  O SUPERIOR,  QUE POSEEA BOCINA INTEGRADA CON SERVICIO MANOS LIBRES.</t>
  </si>
  <si>
    <t>431916099201672900000033</t>
  </si>
  <si>
    <t>432315129000878400002168</t>
  </si>
  <si>
    <t>811122019220556300000003</t>
  </si>
  <si>
    <t>SERVICIO ESPECIALIZADO EN HORAS DE MANTENIMIENTO PARA EL CONTROL DE CAMBIOS, ALMACENAMIENTO DE DOCUMENTOS ADJUNTOS Y PROCESO DE PRESCRIPCIONES EN LA PLATAFORMA LASERFICHE.</t>
  </si>
  <si>
    <t>811122019220556300000002</t>
  </si>
  <si>
    <t>561017039217990800000001</t>
  </si>
  <si>
    <t>ESCRITORIO, TIPO EJECUTIVO, FABRICADO EN MADERA AGLOMERADA DE 25 mm DE ESPESOR, COLOR NEGRO, PESO DE 740 kg / m3 (±20 kg / m3), DIMENSIONES DE LARGO (FRENTE) 1800 mm X ANCHO (FONDO) 900 mm</t>
  </si>
  <si>
    <t>2023LD-000060-0005300001</t>
  </si>
  <si>
    <t>2023LD-000060-0005300001-Partida 1-Oferta 1</t>
  </si>
  <si>
    <t>10/10/2023 16:28:58</t>
  </si>
  <si>
    <t>721033029207980200000208</t>
  </si>
  <si>
    <t>SERVICIO DE MANTENIMIENTO PREVENTIVO Y CORRECTIVO PARA PLATAFORMA DE TELECOMUNICACIONES INSTITUCIONAL MANTENIMIENTO PREVENTIVO Y SOPORTE PARA EQUIPO MURO DE FUEGO</t>
  </si>
  <si>
    <t>811122999220999300000001</t>
  </si>
  <si>
    <t>SERVICIOS ESPECIALIZADOS DE SOPORTE TÉCNICO, MANTENIMIENTO PREVENTIVO y DESARROLLO EVOLUTIVO.</t>
  </si>
  <si>
    <t>811199029209574500000005</t>
  </si>
  <si>
    <t>2023LD-000061-0005300001-Partida 1-Oferta 3</t>
  </si>
  <si>
    <t>17/10/2023 17:00:06</t>
  </si>
  <si>
    <t>561015999201944900000397</t>
  </si>
  <si>
    <t>2023LD-000064-0005300001</t>
  </si>
  <si>
    <t>3101059321</t>
  </si>
  <si>
    <t>CORPORACION COMERCIAL SIGMA INTERNACIONAL SOCIEDAD ANONIMA</t>
  </si>
  <si>
    <t>2023LD-000064-0005300001-Partida 1-Oferta 1</t>
  </si>
  <si>
    <t>16/10/2023 17:26:49</t>
  </si>
  <si>
    <t>17/10/2023</t>
  </si>
  <si>
    <t>531316489204010800000193</t>
  </si>
  <si>
    <t>531316099200669000000155</t>
  </si>
  <si>
    <t>561115019200086100000020</t>
  </si>
  <si>
    <t>561017089200243100000034</t>
  </si>
  <si>
    <t>561015079200243200000108</t>
  </si>
  <si>
    <t>561015079200243200000105</t>
  </si>
  <si>
    <t>561017039223881600000014</t>
  </si>
  <si>
    <t>561017029211697200000020</t>
  </si>
  <si>
    <t>561017069223917200000013</t>
  </si>
  <si>
    <t>2023LD-000074-0005300001-Partida 2-Oferta 3</t>
  </si>
  <si>
    <t>06/11/2023 13:40:36</t>
  </si>
  <si>
    <t>521615059232402900000021</t>
  </si>
  <si>
    <t>2023LD-000075-0005300001-Partida 1-Oferta 4</t>
  </si>
  <si>
    <t>08/11/2023 17:23:02</t>
  </si>
  <si>
    <t>2023LD-000077-0005300001</t>
  </si>
  <si>
    <t>2023LD-000077-0005300001-Partida 1-Oferta 1</t>
  </si>
  <si>
    <t>08/11/2023 19:08:21</t>
  </si>
  <si>
    <t>721517029214342400000001</t>
  </si>
  <si>
    <t>2023LD-000078-0005300001-Partida 1-Oferta 5</t>
  </si>
  <si>
    <t>16/11/2023 10:55:15</t>
  </si>
  <si>
    <t>821615999215001700001153</t>
  </si>
  <si>
    <t>2023LY-000005-0005300001-Partida 15-Oferta 2</t>
  </si>
  <si>
    <t>20/03/2024 16:53:23</t>
  </si>
  <si>
    <t>2023LY-000005-0005300001-Partida 16-Oferta 2</t>
  </si>
  <si>
    <t>20/03/2024 16:58:56</t>
  </si>
  <si>
    <t>23</t>
  </si>
  <si>
    <t>2023LY-000005-0005300001-Partida 23-Oferta 2</t>
  </si>
  <si>
    <t>20/03/2024 16:29:31</t>
  </si>
  <si>
    <t>2023LY-000005-0005300001-Partida 25-Oferta 1</t>
  </si>
  <si>
    <t>19/03/2024 15:38:09</t>
  </si>
  <si>
    <t>2023LY-000005-0005300001-Partida 4-Oferta 2</t>
  </si>
  <si>
    <t>20/03/2024 16:46:18</t>
  </si>
  <si>
    <t>801016039218054100000001</t>
  </si>
  <si>
    <t>SERVICIO DE VALUACIÓN DE FACTIBILIDAD DE PROYECTO SERVICIO DE VALUACIÓN DE FACTIBILIDAD DE PROYECTO</t>
  </si>
  <si>
    <t>811118019217493300000001</t>
  </si>
  <si>
    <t>SERVICIO DE PRUEBAS DE PENETRACIÓN A TRAVÉS DE INTERNET (EXTERNAS)</t>
  </si>
  <si>
    <t>3102750286</t>
  </si>
  <si>
    <t>EFECTO BOOMERANG SOCIEDAD DE RESPONSABILIDAD LIMITADA</t>
  </si>
  <si>
    <t>141115339203838800000002</t>
  </si>
  <si>
    <t>HOJA DE RESPUESTA PARA EL TEST DOMINOS</t>
  </si>
  <si>
    <t>TELEFONO IP DE RECEPCION DEBE TENER INCORPORADO UN SWITCH ETHERNET PARA REALIZAR CONEXIONES DIRECTAS CON REDES ETHERNET 10/100 BASE T A TRAVES DE UNA INTERFAZ  RJ-45 Y PARA UNA CONEXION DE UN  PC EN CO-UBICACION. Marca CISCO Modelo 7915</t>
  </si>
  <si>
    <t>3101651155</t>
  </si>
  <si>
    <t>PROYECTO DE DESARROLLO ULAT SOCIEDAD ANONIMA</t>
  </si>
  <si>
    <t>2023LY-000001-0005300001-Partida 1-Oferta 2</t>
  </si>
  <si>
    <t>18/05/2023 11:16:03</t>
  </si>
  <si>
    <t>2023LD-000003-0005300001-Partida 2-Oferta 1</t>
  </si>
  <si>
    <t>07/05/2023 19:29:06</t>
  </si>
  <si>
    <t>2023LD-000004-0005300001-Partida 1-Oferta 1</t>
  </si>
  <si>
    <t>08/05/2023 15:26:16</t>
  </si>
  <si>
    <t>2023LD-000005-0005300001-Partida 1-Oferta 1</t>
  </si>
  <si>
    <t>06/05/2023 14:13:40</t>
  </si>
  <si>
    <t>2023LD-000006-0005300001-Partida 1-Oferta 5</t>
  </si>
  <si>
    <t>09/05/2023 21:38:40</t>
  </si>
  <si>
    <t>2023LD-000011-0005300001</t>
  </si>
  <si>
    <t>3101421217</t>
  </si>
  <si>
    <t>MONARCH BUSINESS CONSULTING SOCIEDAD ANONIMA</t>
  </si>
  <si>
    <t>2023LD-000011-0005300001-Partida 1-Oferta 2</t>
  </si>
  <si>
    <t>24/05/2023 13:43:48</t>
  </si>
  <si>
    <t>2023LD-000011-0005300001-Partida 1-Oferta 1</t>
  </si>
  <si>
    <t>23/05/2023 19:38:34</t>
  </si>
  <si>
    <t>2023LD-000012-0005300001-Partida 1-Oferta 5</t>
  </si>
  <si>
    <t>27/05/2023 15:12:06</t>
  </si>
  <si>
    <t>721015119200250800001056</t>
  </si>
  <si>
    <t>2023LD-000012-0005300001-Partida 1-Oferta 7</t>
  </si>
  <si>
    <t>29/05/2023 10:59:50</t>
  </si>
  <si>
    <t>811123079202064600000041</t>
  </si>
  <si>
    <t>3101365118</t>
  </si>
  <si>
    <t>SOPORTEXPERTO.COM SOCIEDAD ANONIMA</t>
  </si>
  <si>
    <t>2023LE-000001-0005300001-Partida 1-Oferta 5</t>
  </si>
  <si>
    <t>14/06/2023 12:46:44</t>
  </si>
  <si>
    <t>3101202494</t>
  </si>
  <si>
    <t>MULTISERVICIOS ASIRA SOCIEDAD ANONIMA</t>
  </si>
  <si>
    <t>2023LD-000013-0005300001-Partida 1-Oferta 5</t>
  </si>
  <si>
    <t>12/06/2023 14:53:39</t>
  </si>
  <si>
    <t>701117039003253000000085</t>
  </si>
  <si>
    <t>2023LD-000013-0005300001-Partida 1-Oferta 4</t>
  </si>
  <si>
    <t>12/06/2023 12:13:41</t>
  </si>
  <si>
    <t>2023LD-000013-0005300001-Partida 1-Oferta 7</t>
  </si>
  <si>
    <t>12/06/2023 20:16:45</t>
  </si>
  <si>
    <t>701117039003253000000002</t>
  </si>
  <si>
    <t>2023LD-000013-0005300001-Partida 1-Oferta 10</t>
  </si>
  <si>
    <t>13/06/2023 13:56:55</t>
  </si>
  <si>
    <t>2023LD-000014-0005300001-Partida 1-Oferta 1</t>
  </si>
  <si>
    <t>12/06/2023 21:14:03</t>
  </si>
  <si>
    <t>441016039222425300000008</t>
  </si>
  <si>
    <t>TRITURADORA DE PAPEL 100% ANTI-ATASCOS, ALIMENTACIÓN MANUAL, PAPELERA EXTRAIBLE, PAPELERA DE 132 L ± 20 L, CON CAPACIDAD DE DESTRUCCIÓN PARA 28 HOJAS ± 10 HOJAS, CAPACIDAD DE DESTRUCCION DE GRAPAS, CLIPS, CONSTRUIDA EN MATERIAL DE ACERO, NIVEL DE RUIDO DESTRUCCIÓN SILENCIOSA, TIPO DE CORTE EN PARTÍCULAS. Marca FELLOWES Modelo W11C</t>
  </si>
  <si>
    <t>2023LD-000016-0005300001-Partida 2-Oferta 2</t>
  </si>
  <si>
    <t>19/06/2023 16:28:15</t>
  </si>
  <si>
    <t>2023LD-000017-0005300001</t>
  </si>
  <si>
    <t>2023LD-000017-0005300001-Partida 1-Oferta 1</t>
  </si>
  <si>
    <t>22/06/2023 11:21:14</t>
  </si>
  <si>
    <t>251015079225225700000004</t>
  </si>
  <si>
    <t>2023LY-000003-0005300001-Partida 1-Oferta 3</t>
  </si>
  <si>
    <t>23/10/2023 17:04:09</t>
  </si>
  <si>
    <t>781415029220273600000002</t>
  </si>
  <si>
    <t>432122019232402400000002</t>
  </si>
  <si>
    <t>432115019232553100000001</t>
  </si>
  <si>
    <t>432115019232276400000001</t>
  </si>
  <si>
    <t>432225019226342400000010</t>
  </si>
  <si>
    <t>FIREWALL, CANTIDAD MAXIMA DE CONEXIONES 4000000, CONEXIONES MAXIMAS POR SEGUNDO 78000, CONEXIONES VPN IPSEC CON CAPACIDAD DE 4 Gbps CON TRÁFICO TCP/HTTP. Marca CISCO Modelo FPR2110-NGFW-K9</t>
  </si>
  <si>
    <t>441016039213338400000047</t>
  </si>
  <si>
    <t>3101036131</t>
  </si>
  <si>
    <t>PUERTO LIBRE EL GALLO MAS GALLO SOCIEDAD ANONIMA</t>
  </si>
  <si>
    <t>2023LD-000022-0005300001-Partida 1-Oferta 2</t>
  </si>
  <si>
    <t>05/07/2023 16:22:58</t>
  </si>
  <si>
    <t>441016039213338400000006</t>
  </si>
  <si>
    <t>2023LD-000022-0005300001-Partida 1-Oferta 3</t>
  </si>
  <si>
    <t>05/07/2023 16:36:27</t>
  </si>
  <si>
    <t>761115059205545400000005</t>
  </si>
  <si>
    <t>3101440390</t>
  </si>
  <si>
    <t>TOL(DOS CON NUMERO)CREATIVA SOCIEDAD ANONIMA</t>
  </si>
  <si>
    <t>2023LD-000023-0005300001-Partida 1-Oferta 1</t>
  </si>
  <si>
    <t>04/07/2023 15:49:12</t>
  </si>
  <si>
    <t>2023LD-000023-0005300001-Partida 1-Oferta 6</t>
  </si>
  <si>
    <t>11/07/2023 15:27:56</t>
  </si>
  <si>
    <t>401017019003840200000001</t>
  </si>
  <si>
    <t>2023LD-000024-0005300001-Partida 1-Oferta 2</t>
  </si>
  <si>
    <t>11/07/2023 08:00:06</t>
  </si>
  <si>
    <t>2023LD-000024-0005300001-Partida 1-Oferta 1</t>
  </si>
  <si>
    <t>07/07/2023 10:24:46</t>
  </si>
  <si>
    <t>2023LD-000024-0005300001-Partida 2-Oferta 3</t>
  </si>
  <si>
    <t>11/07/2023 13:19:08</t>
  </si>
  <si>
    <t>401017019237045300000005</t>
  </si>
  <si>
    <t>401017019226040700000007</t>
  </si>
  <si>
    <t>432315129209609100000091</t>
  </si>
  <si>
    <t>432315129215860200000006</t>
  </si>
  <si>
    <t>441031039208672200000001</t>
  </si>
  <si>
    <t>3101176393</t>
  </si>
  <si>
    <t>CONSORCIO REBI SOCIEDAD ANONIMA</t>
  </si>
  <si>
    <t>2023LD-000025-0005300001-Partida 1-Oferta 3</t>
  </si>
  <si>
    <t>21/07/2023 09:33:42</t>
  </si>
  <si>
    <t>2023LD-000025-0005300001-Partida 2-Oferta 4</t>
  </si>
  <si>
    <t>21/07/2023 09:31:44</t>
  </si>
  <si>
    <t>441031039208671700000004</t>
  </si>
  <si>
    <t>3101221552</t>
  </si>
  <si>
    <t>DISTRIBUIDORA K &amp; R KARO SOCIEDAD ANONIMA</t>
  </si>
  <si>
    <t>2023LD-000025-0005300001-Partida 3-Oferta 3</t>
  </si>
  <si>
    <t>20/07/2023 17:12:07</t>
  </si>
  <si>
    <t>2023LD-000028-0005300001-Partida 1-Oferta 2</t>
  </si>
  <si>
    <t>26/07/2023 19:09:50</t>
  </si>
  <si>
    <t>391210119200784800000168</t>
  </si>
  <si>
    <t>2023LD-000029-0005300001-Partida 1-Oferta 3</t>
  </si>
  <si>
    <t>27/07/2023 16:09:37</t>
  </si>
  <si>
    <t>391210119200784800000169</t>
  </si>
  <si>
    <t>2023LD-000029-0005300001-Partida 1-Oferta 4</t>
  </si>
  <si>
    <t>28/07/2023 13:30:47</t>
  </si>
  <si>
    <t>432119029232607300000004</t>
  </si>
  <si>
    <t>2023LD-000029-0005300001-Partida 3-Oferta 1</t>
  </si>
  <si>
    <t>27/07/2023 16:19:18</t>
  </si>
  <si>
    <t>2023LD-000031-0005300001</t>
  </si>
  <si>
    <t>821215089237305700000001</t>
  </si>
  <si>
    <t>SERVICIO PARA LA CONFECCIÓN DE FOLIADOR GREAT WALL</t>
  </si>
  <si>
    <t>2023LD-000031-0005300001-Partida 1-Oferta 1</t>
  </si>
  <si>
    <t>09/08/2023 13:54:19</t>
  </si>
  <si>
    <t>821215089207504700000113</t>
  </si>
  <si>
    <t>2023LD-000030-0005300001-Partida 1-Oferta 1</t>
  </si>
  <si>
    <t>08/08/2023 15:31:39</t>
  </si>
  <si>
    <t>2023LD-000035-0005300001-Partida 1-Oferta 6</t>
  </si>
  <si>
    <t>17/08/2023 14:20:16</t>
  </si>
  <si>
    <t>3101670809</t>
  </si>
  <si>
    <t>ORGANIZACION EDUCATIVA INTERNACIONAL O.E.I SOCIEDAD ANONIMA</t>
  </si>
  <si>
    <t>2023LD-000035-0005300001-Partida 1-Oferta 4</t>
  </si>
  <si>
    <t>17/08/2023 13:37:32</t>
  </si>
  <si>
    <t>0304020669</t>
  </si>
  <si>
    <t>ANAYANSI FLORES ARRIETA</t>
  </si>
  <si>
    <t>2023LD-000038-0005300001-Partida 1-Oferta 1</t>
  </si>
  <si>
    <t>22/08/2023 18:10:09</t>
  </si>
  <si>
    <t>861018089201264600001780</t>
  </si>
  <si>
    <t>2023LD-000038-0005300001-Partida 1-Oferta 7</t>
  </si>
  <si>
    <t>23/08/2023 16:30:46</t>
  </si>
  <si>
    <t>811125029203889400000069</t>
  </si>
  <si>
    <t>1202301442</t>
  </si>
  <si>
    <t>CONSORCIO GRUPO PRIDES</t>
  </si>
  <si>
    <t>2023LE-000006-0005300001-Partida 1-Oferta 1</t>
  </si>
  <si>
    <t>13/09/2023 16:54:41</t>
  </si>
  <si>
    <t>2023LD-000041-0005300001</t>
  </si>
  <si>
    <t>2023LD-000041-0005300001-Partida 1-Oferta 2</t>
  </si>
  <si>
    <t>30/08/2023 18:52:55</t>
  </si>
  <si>
    <t>761118019214779000000002</t>
  </si>
  <si>
    <t>3101233186</t>
  </si>
  <si>
    <t>TOYO DE OCCIDENTE SOCIEDAD ANONIMA</t>
  </si>
  <si>
    <t>2023LD-000043-0005300001-Partida 1-Oferta 2</t>
  </si>
  <si>
    <t>31/08/2023 15:25:10</t>
  </si>
  <si>
    <t>0207430597</t>
  </si>
  <si>
    <t>ADRIAN HERRERA QUESADA</t>
  </si>
  <si>
    <t>2023LD-000044-0005300001-Partida 1-Oferta 4</t>
  </si>
  <si>
    <t>31/08/2023 15:18:44</t>
  </si>
  <si>
    <t>441119059237920900000005</t>
  </si>
  <si>
    <t>3101651375</t>
  </si>
  <si>
    <t>PIZARRAS TAURO SOCIEDAD ANONIMA</t>
  </si>
  <si>
    <t>2023LD-000045-0005300001-Partida 1-Oferta 5</t>
  </si>
  <si>
    <t>04/09/2023 13:29:16</t>
  </si>
  <si>
    <t>2023LD-000047-0005300001</t>
  </si>
  <si>
    <t>0110700353</t>
  </si>
  <si>
    <t>ANDRES EDUARDO CORDOBA TORRES</t>
  </si>
  <si>
    <t>2023LD-000047-0005300001-Partida 1-Oferta 1</t>
  </si>
  <si>
    <t>05/09/2023 21:57:30</t>
  </si>
  <si>
    <t>06/09/2023</t>
  </si>
  <si>
    <t>431915119200194600000086</t>
  </si>
  <si>
    <t>431915119214252000000009</t>
  </si>
  <si>
    <t>431915119214252000000008</t>
  </si>
  <si>
    <t>431916099206571400000006</t>
  </si>
  <si>
    <t>431916099206571400000051</t>
  </si>
  <si>
    <t>811122019220556300000001</t>
  </si>
  <si>
    <t>781816019215927700000021</t>
  </si>
  <si>
    <t>3101522992</t>
  </si>
  <si>
    <t>CAR FIX CENTER SOCIEDAD ANONIMA</t>
  </si>
  <si>
    <t>2023LD-000050-0005300001-Partida 1-Oferta 2</t>
  </si>
  <si>
    <t>14/09/2023 20:47:10</t>
  </si>
  <si>
    <t>1202301460</t>
  </si>
  <si>
    <t>TECNIFIX-TALLER LOS REYES</t>
  </si>
  <si>
    <t>2023LD-000050-0005300001-Partida 1-Oferta 3</t>
  </si>
  <si>
    <t>16/09/2023 15:26:40</t>
  </si>
  <si>
    <t>2023PX-000006-0005300001</t>
  </si>
  <si>
    <t>811122999216710200000003</t>
  </si>
  <si>
    <t>2023PX-000006-0005300001-Partida 1-Oferta 1</t>
  </si>
  <si>
    <t>20/09/2023 17:43:58</t>
  </si>
  <si>
    <t>21/09/2023</t>
  </si>
  <si>
    <t>561017039204149900000001</t>
  </si>
  <si>
    <t>ESCRITORIO MODULAR SUPERFICIE EN L, FABRICADO EN MELAMINA, COLOR A ESCOGER, 1.60 m X 1.60 m X 0.80 cm DE ALTO. Marca TOKOA Modelo OM-BA18</t>
  </si>
  <si>
    <t>561015079200243200000001</t>
  </si>
  <si>
    <t>2023LD-000053-0005300001-Partida 1-Oferta 1</t>
  </si>
  <si>
    <t>26/09/2023 10:25:17</t>
  </si>
  <si>
    <t>2023LD-000056-0005300001</t>
  </si>
  <si>
    <t>2023LD-000056-0005300001-Partida 1-Oferta 1</t>
  </si>
  <si>
    <t>03/10/2023 07:57:09</t>
  </si>
  <si>
    <t>2023LD-000059-0005300001-Partida 1-Oferta 2</t>
  </si>
  <si>
    <t>11/10/2023 09:00:09</t>
  </si>
  <si>
    <t>431915119203399900000012</t>
  </si>
  <si>
    <t>2023LD-000061-0005300001-Partida 1-Oferta 6</t>
  </si>
  <si>
    <t>18/10/2023 14:35:23</t>
  </si>
  <si>
    <t>811199029209574500000004</t>
  </si>
  <si>
    <t>2023LD-000061-0005300001-Partida 1-Oferta 2</t>
  </si>
  <si>
    <t>17/10/2023 14:46:00</t>
  </si>
  <si>
    <t>561121019201950200000058</t>
  </si>
  <si>
    <t>561120029205068400000012</t>
  </si>
  <si>
    <t>2023PX-000007-0005300001</t>
  </si>
  <si>
    <t>432315129231288700000004</t>
  </si>
  <si>
    <t>LICENCIA DE SOFTWARE ESTADÍSTICO STATA, VERSION ACTUAL, VIGENCIA ANUAL, MEDIO DE LICENCIA ONLINE Marca Stata Modelo MP 17 (4 core) (MP4)</t>
  </si>
  <si>
    <t>2023PX-000007-0005300001-Partida 1-Oferta 1</t>
  </si>
  <si>
    <t>16/10/2023 10:04:52</t>
  </si>
  <si>
    <t>3007042032</t>
  </si>
  <si>
    <t>JUNTA ADMINISTRATIVA DE LA IMPRENTA NACIONAL</t>
  </si>
  <si>
    <t>2023LD-000071-0005300001-Partida 1-Oferta 2</t>
  </si>
  <si>
    <t>31/10/2023 15:52:24</t>
  </si>
  <si>
    <t>561017069219247100000011</t>
  </si>
  <si>
    <t>2023LD-000073-0005300001-Partida 1-Oferta 3</t>
  </si>
  <si>
    <t>07/11/2023 12:10:02</t>
  </si>
  <si>
    <t>561115019200086100000022</t>
  </si>
  <si>
    <t>561115019200086100000018</t>
  </si>
  <si>
    <t>561115019200086100000021</t>
  </si>
  <si>
    <t>561017039223881600000015</t>
  </si>
  <si>
    <t>561015989203717000000010</t>
  </si>
  <si>
    <t>821615999215001700001152</t>
  </si>
  <si>
    <t>821615999215001700001141</t>
  </si>
  <si>
    <t>821615999215001700001154</t>
  </si>
  <si>
    <t>2023LY-000005-0005300001-Partida 11-Oferta 2</t>
  </si>
  <si>
    <t>22/03/2024 07:41:13</t>
  </si>
  <si>
    <t>2023LY-000005-0005300001-Partida 14-Oferta 3</t>
  </si>
  <si>
    <t>22/03/2024 07:48:39</t>
  </si>
  <si>
    <t>2023LY-000005-0005300001-Partida 2-Oferta 1</t>
  </si>
  <si>
    <t>19/03/2024 12:24:55</t>
  </si>
  <si>
    <t>2023LY-000005-0005300001-Partida 18-Oferta 1</t>
  </si>
  <si>
    <t>19/03/2024 15:02:52</t>
  </si>
  <si>
    <t>2023LY-000005-0005300001-Partida 21-Oferta 1</t>
  </si>
  <si>
    <t>19/03/2024 15:15:22</t>
  </si>
  <si>
    <t>2023LY-000005-0005300001-Partida 27-Oferta 1</t>
  </si>
  <si>
    <t>19/03/2024 15:47:25</t>
  </si>
  <si>
    <t>2023LY-000005-0005300001-Partida 6-Oferta 1</t>
  </si>
  <si>
    <t>19/03/2024 14:17:18</t>
  </si>
  <si>
    <t>401017019229414100000003</t>
  </si>
  <si>
    <t>3101201275</t>
  </si>
  <si>
    <t>DORIS PETERS Y ASOCIADOS SOCIEDAD ANONIMA</t>
  </si>
  <si>
    <t>3101006224</t>
  </si>
  <si>
    <t>KPMG SOCIEDAD ANONIMA</t>
  </si>
  <si>
    <t>2023LD-000002-0005300001-Partida 1-Oferta 3</t>
  </si>
  <si>
    <t>09/05/2023 11:28:22</t>
  </si>
  <si>
    <t>2023PX-000001-0005300001</t>
  </si>
  <si>
    <t>861018089201264600001941</t>
  </si>
  <si>
    <t>3101313740</t>
  </si>
  <si>
    <t>ACG ARISOL CONSULTING GROUP SOCIEDAD ANONIMA</t>
  </si>
  <si>
    <t>2023PX-000001-0005300001-Partida 1-Oferta 1</t>
  </si>
  <si>
    <t>09/05/2023 10:20:44</t>
  </si>
  <si>
    <t>2023LD-000012-0005300001-Partida 1-Oferta 9</t>
  </si>
  <si>
    <t>29/05/2023 13:16:36</t>
  </si>
  <si>
    <t>2023LD-000013-0005300001-Partida 1-Oferta 2</t>
  </si>
  <si>
    <t>12/06/2023 08:23:58</t>
  </si>
  <si>
    <t>3102867343</t>
  </si>
  <si>
    <t>SERVICIOS TECNICOS INSTITUCIONALES SCS SOCIEDAD DE RESPONSABILIDAD LIMITADA</t>
  </si>
  <si>
    <t>2023LD-000014-0005300001-Partida 1-Oferta 2</t>
  </si>
  <si>
    <t>13/06/2023 11:46:33</t>
  </si>
  <si>
    <t>0204980251</t>
  </si>
  <si>
    <t>ARMANDO FALLAS ALFARO</t>
  </si>
  <si>
    <t>2023LD-000014-0005300001-Partida 1-Oferta 8</t>
  </si>
  <si>
    <t>16/06/2023 15:25:08</t>
  </si>
  <si>
    <t>432115099235894900000013</t>
  </si>
  <si>
    <t>3101100509</t>
  </si>
  <si>
    <t>CORPORACION A C S SABANILLA SOCIEDAD ANONIMA</t>
  </si>
  <si>
    <t>2023LE-000002-0005300001-Partida 1-Oferta 5</t>
  </si>
  <si>
    <t>23/06/2023 13:46:30</t>
  </si>
  <si>
    <t>3101436201</t>
  </si>
  <si>
    <t>GRUPO DISEÑO Y CONSTRUCCION DISECO SOCIEDAD ANONIMA</t>
  </si>
  <si>
    <t>2023LD-000015-0005300001-Partida 1-Oferta 4</t>
  </si>
  <si>
    <t>19/06/2023 13:54:58</t>
  </si>
  <si>
    <t>432115099235894900000001</t>
  </si>
  <si>
    <t>2023LE-000002-0005300001-Partida 1-Oferta 2</t>
  </si>
  <si>
    <t>22/06/2023 15:02:08</t>
  </si>
  <si>
    <t>451019039201451900000122</t>
  </si>
  <si>
    <t>PERFORADORAS  DE PAPEL METALICAS DE DOS HUECOS, CON BASE DE PLÁSTICO RECOLECTORA DE BASURA, CON GUÍA DE PAPEL, PERFORACION REDONDA, DOS HUECOS DE 6MM Marca KW TRIO Modelo 952</t>
  </si>
  <si>
    <t>2023LD-000016-0005300001-Partida 1-Oferta 1</t>
  </si>
  <si>
    <t>18/06/2023 12:37:56</t>
  </si>
  <si>
    <t>441016039224826200000013</t>
  </si>
  <si>
    <t>2023LD-000016-0005300001-Partida 3-Oferta 3</t>
  </si>
  <si>
    <t>19/06/2023 22:59:42</t>
  </si>
  <si>
    <t>401019029205694300000050</t>
  </si>
  <si>
    <t>2023LD-000016-0005300001-Partida 4-Oferta 3</t>
  </si>
  <si>
    <t>20/06/2023 07:58:45</t>
  </si>
  <si>
    <t>401019029205694300000049</t>
  </si>
  <si>
    <t>2023LD-000016-0005300001-Partida 4-Oferta 2</t>
  </si>
  <si>
    <t>19/06/2023 16:43:24</t>
  </si>
  <si>
    <t>2023LD-000020-0005300001-Partida 1-Oferta 2</t>
  </si>
  <si>
    <t>28/06/2023 18:29:21</t>
  </si>
  <si>
    <t>401017019232899100000020</t>
  </si>
  <si>
    <t>2023LD-000024-0005300001-Partida 2-Oferta 2</t>
  </si>
  <si>
    <t>11/07/2023 09:49:30</t>
  </si>
  <si>
    <t>2023LD-000024-0005300001-Partida 3-Oferta 3</t>
  </si>
  <si>
    <t>11/07/2023 09:53:00</t>
  </si>
  <si>
    <t>401017019003840200000299</t>
  </si>
  <si>
    <t>2023LD-000024-0005300001-Partida 3-Oferta 2</t>
  </si>
  <si>
    <t>11/07/2023 08:16:23</t>
  </si>
  <si>
    <t>401017019226040700000008</t>
  </si>
  <si>
    <t>401017019226041400000016</t>
  </si>
  <si>
    <t>2023LD-000024-0005300001-Partida 5-Oferta 5</t>
  </si>
  <si>
    <t>11/07/2023 13:51:18</t>
  </si>
  <si>
    <t>391210119200784800000167</t>
  </si>
  <si>
    <t>2023LD-000029-0005300001-Partida 1-Oferta 2</t>
  </si>
  <si>
    <t>27/07/2023 15:26:14</t>
  </si>
  <si>
    <t>2023LD-000030-0005300001-Partida 2-Oferta 2</t>
  </si>
  <si>
    <t>09/08/2023 09:16:50</t>
  </si>
  <si>
    <t>2023LD-000035-0005300001-Partida 1-Oferta 8</t>
  </si>
  <si>
    <t>17/08/2023 14:38:38</t>
  </si>
  <si>
    <t>471015339229734600000009</t>
  </si>
  <si>
    <t>3101192611</t>
  </si>
  <si>
    <t>HIDROTICA SOCIEDAD ANÓNIMA</t>
  </si>
  <si>
    <t>2023LD-000036-0005300001-Partida 1-Oferta 1</t>
  </si>
  <si>
    <t>16/08/2023 18:28:09</t>
  </si>
  <si>
    <t>471015339229734600000001</t>
  </si>
  <si>
    <t>2023LD-000036-0005300001-Partida 1-Oferta 2</t>
  </si>
  <si>
    <t>17/08/2023 11:43:17</t>
  </si>
  <si>
    <t>3006357078</t>
  </si>
  <si>
    <t>FUNDACION LEGADO</t>
  </si>
  <si>
    <t>2023LD-000038-0005300001-Partida 1-Oferta 2</t>
  </si>
  <si>
    <t>22/08/2023 21:48:59</t>
  </si>
  <si>
    <t>2023LD-000038-0005300001-Partida 1-Oferta 8</t>
  </si>
  <si>
    <t>23/08/2023 18:09:57</t>
  </si>
  <si>
    <t>861018089201264600000302</t>
  </si>
  <si>
    <t>0107900528</t>
  </si>
  <si>
    <t>WALDIN TORRES VARGAS</t>
  </si>
  <si>
    <t>2023LD-000038-0005300001-Partida 1-Oferta 4</t>
  </si>
  <si>
    <t>23/08/2023 14:43:11</t>
  </si>
  <si>
    <t>2023LD-000038-0005300001-Partida 1-Oferta 12</t>
  </si>
  <si>
    <t>24/08/2023 07:26:31</t>
  </si>
  <si>
    <t>0503970813</t>
  </si>
  <si>
    <t>JOSE CARLOS SEQUEIRA SEQUEIRA</t>
  </si>
  <si>
    <t>2023LD-000038-0005300001-Partida 1-Oferta 10</t>
  </si>
  <si>
    <t>23/08/2023 23:12:55</t>
  </si>
  <si>
    <t>2023PX-000004-0005300001</t>
  </si>
  <si>
    <t>861018089201264600002094</t>
  </si>
  <si>
    <t>3101355365</t>
  </si>
  <si>
    <t>CORPORACION ARISOL CONSULTORES, SOCIEDAD ANONIMA</t>
  </si>
  <si>
    <t>2023PX-000004-0005300001-Partida 1-Oferta 1</t>
  </si>
  <si>
    <t>29/08/2023 13:15:58</t>
  </si>
  <si>
    <t>811115039224358900000003</t>
  </si>
  <si>
    <t>2023LD-000046-0005300001-Partida 1-Oferta 3</t>
  </si>
  <si>
    <t>08/09/2023 14:47:25</t>
  </si>
  <si>
    <t>432315129000878400000019</t>
  </si>
  <si>
    <t>431915119221218500000010</t>
  </si>
  <si>
    <t>2023LD-000049-0005300001-Partida 1-Oferta 2</t>
  </si>
  <si>
    <t>18/09/2023 09:16:47</t>
  </si>
  <si>
    <t>2023LD-000051-0005300001</t>
  </si>
  <si>
    <t>2023LD-000051-0005300001-Partida 1-Oferta 1</t>
  </si>
  <si>
    <t>21/09/2023 17:32:33</t>
  </si>
  <si>
    <t>22/09/2023</t>
  </si>
  <si>
    <t>2023LD-000053-0005300001-Partida 1-Oferta 3</t>
  </si>
  <si>
    <t>27/09/2023 12:11:04</t>
  </si>
  <si>
    <t>2023LD-000054-0005300001-Partida 1-Oferta 1</t>
  </si>
  <si>
    <t>26/09/2023 20:00:06</t>
  </si>
  <si>
    <t>2023LD-000056-0005300001-Partida 1-Oferta 2</t>
  </si>
  <si>
    <t>05/10/2023 17:58:31</t>
  </si>
  <si>
    <t>2023LD-000058-0005300001-Partida 1-Oferta 3</t>
  </si>
  <si>
    <t>05/10/2023 16:56:03</t>
  </si>
  <si>
    <t>0107960412</t>
  </si>
  <si>
    <t>LUIS GUILLERMO VALVERDE CHAVARRIA</t>
  </si>
  <si>
    <t>2023LD-000058-0005300001-Partida 1-Oferta 1</t>
  </si>
  <si>
    <t>04/10/2023 14:48:03</t>
  </si>
  <si>
    <t>432315129212062000000035</t>
  </si>
  <si>
    <t>LICENCIA PARA CERTIFICADO DIGITAL SSL (SECURE SOCKED LAYER) Marca Comodo Modelo EV UCC</t>
  </si>
  <si>
    <t>561121019201950200000050</t>
  </si>
  <si>
    <t>561120029205068400000014</t>
  </si>
  <si>
    <t>561015049201154500000235</t>
  </si>
  <si>
    <t>401019029205694300000065</t>
  </si>
  <si>
    <t>2023LD-000068-0005300001-Partida 1-Oferta 1</t>
  </si>
  <si>
    <t>27/10/2023 07:42:29</t>
  </si>
  <si>
    <t>561017069219247100000009</t>
  </si>
  <si>
    <t>3101545286</t>
  </si>
  <si>
    <t>MOBI OFFICE SOCIEDAD ANONIMA</t>
  </si>
  <si>
    <t>2023LD-000073-0005300001-Partida 1-Oferta 1</t>
  </si>
  <si>
    <t>07/11/2023 09:22:06</t>
  </si>
  <si>
    <t>561017089200243100000030</t>
  </si>
  <si>
    <t>561017089200243100000001</t>
  </si>
  <si>
    <t>561015079200243200000100</t>
  </si>
  <si>
    <t>561015989203717000000015</t>
  </si>
  <si>
    <t>561017029211697200000016</t>
  </si>
  <si>
    <t>2023LD-000078-0005300001-Partida 1-Oferta 4</t>
  </si>
  <si>
    <t>15/11/2023 15:59:01</t>
  </si>
  <si>
    <t>821615999215001700001151</t>
  </si>
  <si>
    <t>821615999215001700001156</t>
  </si>
  <si>
    <t>801415019219618700000010</t>
  </si>
  <si>
    <t>2023LY-000005-0005300001-Partida 1-Oferta 1</t>
  </si>
  <si>
    <t>19/03/2024 12:20:12</t>
  </si>
  <si>
    <t>2023LY-000005-0005300001-Partida 15-Oferta 3</t>
  </si>
  <si>
    <t>22/03/2024 07:51:32</t>
  </si>
  <si>
    <t>2023LY-000005-0005300001-Partida 17-Oferta 1</t>
  </si>
  <si>
    <t>19/03/2024 14:56:07</t>
  </si>
  <si>
    <t>2023LY-000005-0005300001-Partida 21-Oferta 2</t>
  </si>
  <si>
    <t>20/03/2024 16:34:33</t>
  </si>
  <si>
    <t>2023LY-000005-0005300001-Partida 21-Oferta 3</t>
  </si>
  <si>
    <t>21/03/2024 13:47:51</t>
  </si>
  <si>
    <t>811516049204053500000010</t>
  </si>
  <si>
    <t>2023LY-000005-0005300001-Partida 28-Oferta 3</t>
  </si>
  <si>
    <t>21/03/2024 13:20:24</t>
  </si>
  <si>
    <t>3101657318</t>
  </si>
  <si>
    <t>CORPORACION PAGRAF SOCIEDAD ANONIMA</t>
  </si>
  <si>
    <t>432315129203302300000001</t>
  </si>
  <si>
    <t>401515139216367900000002</t>
  </si>
  <si>
    <t>2023LD-000001-0005300001-Partida 1-Oferta 2</t>
  </si>
  <si>
    <t>24/04/2023 12:36:32</t>
  </si>
  <si>
    <t>3101602907</t>
  </si>
  <si>
    <t>STAR CARS SOCIEDAD ANONIMA</t>
  </si>
  <si>
    <t>2023LD-000004-0005300001-Partida 1-Oferta 3</t>
  </si>
  <si>
    <t>10/05/2023 19:39:14</t>
  </si>
  <si>
    <t>2023LD-000006-0005300001-Partida 1-Oferta 9</t>
  </si>
  <si>
    <t>10/05/2023 12:00:57</t>
  </si>
  <si>
    <t>2023LD-000006-0005300001-Partida 1-Oferta 4</t>
  </si>
  <si>
    <t>09/05/2023 15:50:58</t>
  </si>
  <si>
    <t>2023LD-000012-0005300001-Partida 1-Oferta 2</t>
  </si>
  <si>
    <t>24/05/2023 16:33:35</t>
  </si>
  <si>
    <t>811123079202064600000042</t>
  </si>
  <si>
    <t>2023LD-000014-0005300001-Partida 1-Oferta 6</t>
  </si>
  <si>
    <t>16/06/2023 12:47:15</t>
  </si>
  <si>
    <t>401019029205694300000048</t>
  </si>
  <si>
    <t>2023LD-000016-0005300001-Partida 4-Oferta 1</t>
  </si>
  <si>
    <t>18/06/2023 12:43:01</t>
  </si>
  <si>
    <t>721540219202233700000034</t>
  </si>
  <si>
    <t>2023LD-000017-0005300001-Partida 1-Oferta 2</t>
  </si>
  <si>
    <t>23/06/2023 12:27:25</t>
  </si>
  <si>
    <t>251015079225225700000005</t>
  </si>
  <si>
    <t>3101337159</t>
  </si>
  <si>
    <t>GREATWALL AUTOS SOCIEDAD ANONIMA</t>
  </si>
  <si>
    <t>2023LY-000003-0005300001-Partida 1-Oferta 2</t>
  </si>
  <si>
    <t>23/10/2023 16:53:58</t>
  </si>
  <si>
    <t>251015079225225700000003</t>
  </si>
  <si>
    <t>2023LY-000003-0005300001-Partida 1-Oferta 4</t>
  </si>
  <si>
    <t>23/10/2023 17:14:36</t>
  </si>
  <si>
    <t>3101048993</t>
  </si>
  <si>
    <t>SOCIACO LOGISTICS SOCIEDAD ANONIMA</t>
  </si>
  <si>
    <t>2023LE-000004-0005300001-Partida 1-Oferta 2</t>
  </si>
  <si>
    <t>27/06/2023 09:54:07</t>
  </si>
  <si>
    <t>432122019232402400000003</t>
  </si>
  <si>
    <t>2023LD-000024-0005300001-Partida 2-Oferta 1</t>
  </si>
  <si>
    <t>11/07/2023 08:06:19</t>
  </si>
  <si>
    <t>2023LD-000024-0005300001-Partida 4-Oferta 2</t>
  </si>
  <si>
    <t>10/07/2023 21:55:30</t>
  </si>
  <si>
    <t>401017019237045300000006</t>
  </si>
  <si>
    <t>401017019226040700000006</t>
  </si>
  <si>
    <t>401017019229414300000001</t>
  </si>
  <si>
    <t>401017019229414100000030</t>
  </si>
  <si>
    <t>2023LD-000025-0005300001-Partida 1-Oferta 1</t>
  </si>
  <si>
    <t>20/07/2023 10:42:53</t>
  </si>
  <si>
    <t>441031039208672400000004</t>
  </si>
  <si>
    <t>2023LD-000025-0005300001-Partida 2-Oferta 3</t>
  </si>
  <si>
    <t>20/07/2023 17:08:50</t>
  </si>
  <si>
    <t>2023LD-000028-0005300001-Partida 1-Oferta 3</t>
  </si>
  <si>
    <t>26/07/2023 20:24:34</t>
  </si>
  <si>
    <t>3101748418</t>
  </si>
  <si>
    <t>3-101-748418 SOCIEDAD ANONIMA</t>
  </si>
  <si>
    <t>2023LD-000028-0005300001-Partida 1-Oferta 5</t>
  </si>
  <si>
    <t>26/07/2023 21:52:35</t>
  </si>
  <si>
    <t>432119029003168900000123</t>
  </si>
  <si>
    <t>2023LD-000029-0005300001-Partida 2-Oferta 3</t>
  </si>
  <si>
    <t>28/07/2023 13:29:17</t>
  </si>
  <si>
    <t>861018109208608500000006</t>
  </si>
  <si>
    <t>2023LD-000035-0005300001-Partida 1-Oferta 5</t>
  </si>
  <si>
    <t>17/08/2023 13:49:28</t>
  </si>
  <si>
    <t>2023LD-000039-0005300001</t>
  </si>
  <si>
    <t>811118019217493300000002</t>
  </si>
  <si>
    <t>1202301272</t>
  </si>
  <si>
    <t>CONSORCIO GBM CR, GBM GT</t>
  </si>
  <si>
    <t>2023LD-000039-0005300001-Partida 1-Oferta 2</t>
  </si>
  <si>
    <t>24/08/2023 13:34:16</t>
  </si>
  <si>
    <t>1202301448</t>
  </si>
  <si>
    <t>Consorcio Inco - Silice</t>
  </si>
  <si>
    <t>2023LE-000006-0005300001-Partida 1-Oferta 2</t>
  </si>
  <si>
    <t>14/09/2023 06:03:46</t>
  </si>
  <si>
    <t>2023LD-000041-0005300001-Partida 1-Oferta 1</t>
  </si>
  <si>
    <t>30/08/2023 17:52:44</t>
  </si>
  <si>
    <t>2023LD-000042-0005300001-Partida 1-Oferta 1</t>
  </si>
  <si>
    <t>30/08/2023 07:44:02</t>
  </si>
  <si>
    <t>2023LD-000044-0005300001-Partida 1-Oferta 2</t>
  </si>
  <si>
    <t>30/08/2023 07:59:01</t>
  </si>
  <si>
    <t>441119059237920900000003</t>
  </si>
  <si>
    <t>2023LD-000045-0005300001-Partida 1-Oferta 3</t>
  </si>
  <si>
    <t>02/09/2023 14:02:09</t>
  </si>
  <si>
    <t>2023LD-000046-0005300001-Partida 1-Oferta 5</t>
  </si>
  <si>
    <t>11/09/2023 09:00:19</t>
  </si>
  <si>
    <t>0103750611</t>
  </si>
  <si>
    <t>MANUEL ENRIQUE LIZANO BARRANTES</t>
  </si>
  <si>
    <t>2023LE-000007-0005300001-Partida 1-Oferta 4</t>
  </si>
  <si>
    <t>25/09/2023 09:53:50</t>
  </si>
  <si>
    <t>431916099201672900000032</t>
  </si>
  <si>
    <t>781816019215927700000027</t>
  </si>
  <si>
    <t>2023LD-000050-0005300001-Partida 1-Oferta 4</t>
  </si>
  <si>
    <t>17/09/2023 10:15:28</t>
  </si>
  <si>
    <t>3101172274</t>
  </si>
  <si>
    <t>ENDEREZADO Y PINTURA TECNOMOTRIZ SOCIEDAD ANONIMA</t>
  </si>
  <si>
    <t>2023LD-000050-0005300001-Partida 1-Oferta 5</t>
  </si>
  <si>
    <t>17/09/2023 18:27:53</t>
  </si>
  <si>
    <t>431915119222809700000011</t>
  </si>
  <si>
    <t>TELÉFONO IP BÁSICO, DOBLE PUERTO ETHERNET, CON POE INTEGRADO, PANTALLA LCD CON 128 px X 40 px DE RESOLUCIÓN, PROTOCOLOS SIP, CONTAR CON CERTIFICADO FCC Marca Unify Modelo Desk Phone DP12</t>
  </si>
  <si>
    <t>561120029205068400000003</t>
  </si>
  <si>
    <t>561015999201944900000398</t>
  </si>
  <si>
    <t>561015429200266500000340</t>
  </si>
  <si>
    <t>561015429200266500000548</t>
  </si>
  <si>
    <t>811123999219966100000001</t>
  </si>
  <si>
    <t>531316099200669000000021</t>
  </si>
  <si>
    <t>2023LD-000069-0005300001</t>
  </si>
  <si>
    <t>811199019213666900000001</t>
  </si>
  <si>
    <t>SERVICIO DE INSTALACIÓN DE UN SISTEMA DE AUDIO Y VOCEO INSTALACIÓN DE SISTEMA DE AUDIO, GRABACIÓN</t>
  </si>
  <si>
    <t>2023LD-000069-0005300001-Partida 1-Oferta 1</t>
  </si>
  <si>
    <t>27/10/2023 07:54:45</t>
  </si>
  <si>
    <t>821215039219367400000023</t>
  </si>
  <si>
    <t>2023LD-000071-0005300001-Partida 1-Oferta 4</t>
  </si>
  <si>
    <t>31/10/2023 22:43:25</t>
  </si>
  <si>
    <t>432334139213257700000002</t>
  </si>
  <si>
    <t>SOFTWARE PARA TRANSCRIPCIÓN DE AUDIO, RECONOCIMIENTO DE VOZ, FORMATO WAV, MP3, MP4, , COMPATIBLE CON WINDOWS 8.1 Y WINDOWS 10 O SUPERIOR, 64 BITS.</t>
  </si>
  <si>
    <t>561017029211697200000018</t>
  </si>
  <si>
    <t>821615999215001700001150</t>
  </si>
  <si>
    <t>821615999215001700001155</t>
  </si>
  <si>
    <t>821615999215001700001147</t>
  </si>
  <si>
    <t>2023LY-000005-0005300001-Partida 1-Oferta 2</t>
  </si>
  <si>
    <t>20/03/2024 16:37:18</t>
  </si>
  <si>
    <t>2023LY-000005-0005300001-Partida 10-Oferta 1</t>
  </si>
  <si>
    <t>21/03/2024 19:22:57</t>
  </si>
  <si>
    <t>2023LY-000005-0005300001-Partida 13-Oferta 3</t>
  </si>
  <si>
    <t>22/03/2024 07:46:15</t>
  </si>
  <si>
    <t>2023LY-000005-0005300001-Partida 13-Oferta 1</t>
  </si>
  <si>
    <t>19/03/2024 14:39:32</t>
  </si>
  <si>
    <t>2023LY-000005-0005300001-Partida 2-Oferta 2</t>
  </si>
  <si>
    <t>20/03/2024 16:41:24</t>
  </si>
  <si>
    <t>2023LY-000005-0005300001-Partida 23-Oferta 3</t>
  </si>
  <si>
    <t>21/03/2024 13:36:38</t>
  </si>
  <si>
    <t>2023LY-000005-0005300001-Partida 25-Oferta 3</t>
  </si>
  <si>
    <t>21/03/2024 12:55:09</t>
  </si>
  <si>
    <t>2023LY-000005-0005300001-Partida 26-Oferta 2</t>
  </si>
  <si>
    <t>20/03/2024 16:19:38</t>
  </si>
  <si>
    <t>2023LY-000005-0005300001-Partida 27-Oferta 2</t>
  </si>
  <si>
    <t>20/03/2024 16:16:18</t>
  </si>
  <si>
    <t>2023LY-000005-0005300001-Partida 9-Oferta 2</t>
  </si>
  <si>
    <t>22/03/2024 07:33:58</t>
  </si>
  <si>
    <t>2023LY-000005-0005300001-Partida 4-Oferta 1</t>
  </si>
  <si>
    <t>19/03/2024 14:11:13</t>
  </si>
  <si>
    <t>2023LD-000005-0005300001-Partida 1-Oferta 2</t>
  </si>
  <si>
    <t>10/05/2023 12:03:14</t>
  </si>
  <si>
    <t>2023LD-000012-0005300001-Partida 1-Oferta 3</t>
  </si>
  <si>
    <t>26/05/2023 13:43:17</t>
  </si>
  <si>
    <t>701117039000453100000004</t>
  </si>
  <si>
    <t>2023LD-000014-0005300001-Partida 1-Oferta 4</t>
  </si>
  <si>
    <t>15/06/2023 09:37:12</t>
  </si>
  <si>
    <t>3101396924</t>
  </si>
  <si>
    <t>GESTION Y CONSULTORIA INTEGRADA GCI SOCIEDAD ANONIMA</t>
  </si>
  <si>
    <t>2023LD-000015-0005300001-Partida 1-Oferta 2</t>
  </si>
  <si>
    <t>16/06/2023 16:40:09</t>
  </si>
  <si>
    <t>441016039222425300000009</t>
  </si>
  <si>
    <t>2023LD-000016-0005300001-Partida 2-Oferta 3</t>
  </si>
  <si>
    <t>19/06/2023 22:51:39</t>
  </si>
  <si>
    <t>441016039222425300000007</t>
  </si>
  <si>
    <t>2023LD-000016-0005300001-Partida 2-Oferta 1</t>
  </si>
  <si>
    <t>18/06/2023 12:39:48</t>
  </si>
  <si>
    <t>432226129231815600000003</t>
  </si>
  <si>
    <t>761115059205545400000007</t>
  </si>
  <si>
    <t>3101224646</t>
  </si>
  <si>
    <t>EUROTOLDOS SOCIEDAD ANONIMA</t>
  </si>
  <si>
    <t>2023LD-000023-0005300001-Partida 1-Oferta 5</t>
  </si>
  <si>
    <t>11/07/2023 15:05:00</t>
  </si>
  <si>
    <t>401017019229414300000045</t>
  </si>
  <si>
    <t>401017019231904000000010</t>
  </si>
  <si>
    <t>2023LD-000024-0005300001-Partida 3-Oferta 5</t>
  </si>
  <si>
    <t>11/07/2023 13:32:05</t>
  </si>
  <si>
    <t>2023LD-000024-0005300001-Partida 4-Oferta 3</t>
  </si>
  <si>
    <t>11/07/2023 08:22:09</t>
  </si>
  <si>
    <t>401017019229414300000049</t>
  </si>
  <si>
    <t>432315129203302300000045</t>
  </si>
  <si>
    <t>432315129209609100000096</t>
  </si>
  <si>
    <t>432315129215860200000007</t>
  </si>
  <si>
    <t>441031039208672200000003</t>
  </si>
  <si>
    <t>2023LD-000025-0005300001-Partida 1-Oferta 4</t>
  </si>
  <si>
    <t>21/07/2023 09:38:18</t>
  </si>
  <si>
    <t>2023LD-000025-0005300001-Partida 3-Oferta 4</t>
  </si>
  <si>
    <t>21/07/2023 09:29:59</t>
  </si>
  <si>
    <t>2023LD-000026-0005300001-Partida 1-Oferta 2</t>
  </si>
  <si>
    <t>25/07/2023 17:11:27</t>
  </si>
  <si>
    <t>432119029003168900000121</t>
  </si>
  <si>
    <t>2023LD-000029-0005300001-Partida 2-Oferta 1</t>
  </si>
  <si>
    <t>27/07/2023 15:23:43</t>
  </si>
  <si>
    <t>2023LD-000030-0005300001-Partida 2-Oferta 1</t>
  </si>
  <si>
    <t>09/08/2023 08:23:20</t>
  </si>
  <si>
    <t>441119119210996100000004</t>
  </si>
  <si>
    <t>3101220616</t>
  </si>
  <si>
    <t>INTERACTIVA DOS MIL SOCIEDAD ANONIMA</t>
  </si>
  <si>
    <t>2023LD-000033-0005300001-Partida 1-Oferta 4</t>
  </si>
  <si>
    <t>22/08/2023 11:12:28</t>
  </si>
  <si>
    <t>2023LD-000035-0005300001-Partida 1-Oferta 7</t>
  </si>
  <si>
    <t>17/08/2023 14:25:26</t>
  </si>
  <si>
    <t>2023LD-000035-0005300001-Partida 1-Oferta 3</t>
  </si>
  <si>
    <t>17/08/2023 12:58:58</t>
  </si>
  <si>
    <t>471015339229734600000010</t>
  </si>
  <si>
    <t>2023LD-000036-0005300001-Partida 1-Oferta 3</t>
  </si>
  <si>
    <t>17/08/2023 12:00:37</t>
  </si>
  <si>
    <t>3101020162</t>
  </si>
  <si>
    <t>DELOITTE &amp; TOUCHE SOCIEDAD ANONIMA</t>
  </si>
  <si>
    <t>2023LD-000039-0005300001-Partida 1-Oferta 1</t>
  </si>
  <si>
    <t>24/08/2023 13:19:53</t>
  </si>
  <si>
    <t>2023LD-000041-0005300001-Partida 1-Oferta 4</t>
  </si>
  <si>
    <t>31/08/2023 19:09:39</t>
  </si>
  <si>
    <t>781815079205623000000038</t>
  </si>
  <si>
    <t>2023LD-000044-0005300001-Partida 1-Oferta 5</t>
  </si>
  <si>
    <t>31/08/2023 16:53:45</t>
  </si>
  <si>
    <t>441119059237920900000002</t>
  </si>
  <si>
    <t>2023LD-000045-0005300001-Partida 1-Oferta 2</t>
  </si>
  <si>
    <t>01/09/2023 15:59:28</t>
  </si>
  <si>
    <t>2023LD-000046-0005300001-Partida 1-Oferta 4</t>
  </si>
  <si>
    <t>10/09/2023 21:24:29</t>
  </si>
  <si>
    <t>3102853149</t>
  </si>
  <si>
    <t>3-102-853149 SOCIEDAD DE RESPONSABILIDAD LIMITADA</t>
  </si>
  <si>
    <t>2023LE-000007-0005300001-Partida 1-Oferta 1</t>
  </si>
  <si>
    <t>23/09/2023 10:34:26</t>
  </si>
  <si>
    <t>3101685154</t>
  </si>
  <si>
    <t>GNT GRUPO NOVATERRA  SOCIEDAD ANONIMA</t>
  </si>
  <si>
    <t>2023LD-000055-0005300001-Partida 1-Oferta 1</t>
  </si>
  <si>
    <t>27/09/2023 23:11:45</t>
  </si>
  <si>
    <t>2023LD-000063-0005300001</t>
  </si>
  <si>
    <t>721411059214613800000024</t>
  </si>
  <si>
    <t>CONSTRUCCIÓN DE ACERAS CON CORDÓN Y CAÑO</t>
  </si>
  <si>
    <t>2023LD-000063-0005300001-Partida 1-Oferta 1</t>
  </si>
  <si>
    <t>16/10/2023 13:39:03</t>
  </si>
  <si>
    <t>16/10/2023</t>
  </si>
  <si>
    <t>561015429200266500000550</t>
  </si>
  <si>
    <t>561015049201154500000236</t>
  </si>
  <si>
    <t>2023LD-000065-0005300001</t>
  </si>
  <si>
    <t>2023LD-000065-0005300001-Partida 1-Oferta 2</t>
  </si>
  <si>
    <t>18/10/2023 21:55:22</t>
  </si>
  <si>
    <t>441016039213338400000052</t>
  </si>
  <si>
    <t>2023LD-000065-0005300001-Partida 1-Oferta 1</t>
  </si>
  <si>
    <t>18/10/2023 14:08:00</t>
  </si>
  <si>
    <t>821215039219367400000046</t>
  </si>
  <si>
    <t>3101394491</t>
  </si>
  <si>
    <t>LITOSIAC SOCIEDAD ANONIMA</t>
  </si>
  <si>
    <t>2023LD-000071-0005300001-Partida 1-Oferta 3</t>
  </si>
  <si>
    <t>31/10/2023 18:12:50</t>
  </si>
  <si>
    <t>2023LD-000071-0005300001-Partida 1-Oferta 5</t>
  </si>
  <si>
    <t>01/11/2023 10:44:14</t>
  </si>
  <si>
    <t>561017039223881600000007</t>
  </si>
  <si>
    <t>561017029211697200000021</t>
  </si>
  <si>
    <t>521615059232402900000019</t>
  </si>
  <si>
    <t>2023LD-000075-0005300001-Partida 1-Oferta 2</t>
  </si>
  <si>
    <t>08/11/2023 16:30:28</t>
  </si>
  <si>
    <t>561219029235337800000004</t>
  </si>
  <si>
    <t>3101402002</t>
  </si>
  <si>
    <t>JAAM IMAGEN DIGITAL SOCIEDAD ANONIMA</t>
  </si>
  <si>
    <t>2023LD-000076-0005300001-Partida 1-Oferta 2</t>
  </si>
  <si>
    <t>08/11/2023 18:34:25</t>
  </si>
  <si>
    <t>2023LD-000078-0005300001-Partida 1-Oferta 2</t>
  </si>
  <si>
    <t>15/11/2023 12:20:15</t>
  </si>
  <si>
    <t>821615999215001700001149</t>
  </si>
  <si>
    <t>821615999215001700001148</t>
  </si>
  <si>
    <t>801415019219618700000007</t>
  </si>
  <si>
    <t>2023PX-000010-0005300001</t>
  </si>
  <si>
    <t>811125019239749500000001</t>
  </si>
  <si>
    <t>SERVICIO DE SUSCRIPCIÓN PARA USO DE SISTEMA DELPHOS POR LICENCIAMIENTO</t>
  </si>
  <si>
    <t>2023PX-000010-0005300001-Partida 1-Oferta 1</t>
  </si>
  <si>
    <t>14/12/2023 10:03:13</t>
  </si>
  <si>
    <t>2023LY-000005-0005300001-Partida 12-Oferta 1</t>
  </si>
  <si>
    <t>22/03/2024 07:44:08</t>
  </si>
  <si>
    <t>2023LY-000005-0005300001-Partida 14-Oferta 1</t>
  </si>
  <si>
    <t>19/03/2024 14:41:59</t>
  </si>
  <si>
    <t>2023LY-000005-0005300001-Partida 22-Oferta 2</t>
  </si>
  <si>
    <t>20/03/2024 16:32:04</t>
  </si>
  <si>
    <t>2023LY-000005-0005300001-Partida 22-Oferta 1</t>
  </si>
  <si>
    <t>19/03/2024 15:21:29</t>
  </si>
  <si>
    <t>2023LY-000005-0005300001-Partida 23-Oferta 1</t>
  </si>
  <si>
    <t>19/03/2024 15:26:14</t>
  </si>
  <si>
    <t>2023LY-000005-0005300001-Partida 28-Oferta 1</t>
  </si>
  <si>
    <t>19/03/2024 15:49:35</t>
  </si>
  <si>
    <t>2023LY-000005-0005300001-Partida 3-Oferta 1</t>
  </si>
  <si>
    <t>19/03/2024 12:28:05</t>
  </si>
  <si>
    <t>2023LY-000005-0005300001-Partida 7-Oferta 1</t>
  </si>
  <si>
    <t>19/03/2024 14:20:42</t>
  </si>
  <si>
    <t>2023LY-000005-0005300001-Partida 8-Oferta 1</t>
  </si>
  <si>
    <t>19/03/2024 14:23:41</t>
  </si>
  <si>
    <t>select distinct
    a.inst_cartel_no nro_procedimiento,
    b.cartel_cate partida,
    c.CATE_SEQNO linea,
    f.prov_item_id codigo_bien_servicio_prov,
    (select x.prod_nm from cata.im_prod x where x.cate_id = substr(f.prov_item_id,1,8) and 
        substr(x.prod_id,1,8) = substr(f.prov_item_id,9,8) and rownum=1) descripcion_bien_servicio,
    c.PROD_QTY cantidad_solicitada,
    nvl(e.CONSORCIO_NUM,e.supplier_cd) identificacion_proveedor,
    nvl(e.CONSORCIO_NM,e.supplier_nm) nombre_proveedor,
    decode(d.ALT_BIDDOC_YN,'N','Oferta Base','Y','Oferta alternativa') tipo_oferta, 
    d.BIDDOC_TITLE numero_oferta,
    nvl(g.currency_type,e.currency_type) moneda_cotiza,
    decode(e.consorcio_num,null,'Individual','Consorcio') Modalidad_Oferta,
    to_char(d.RCV_DT,'DD/MM/YYYY HH24:MI:SS') fecha_presentacion,
    (select cont.FN_CE_COMMON_CD_NAME('BD06',x.exam_cd,'') from bid.ep_dec_bef_exam x where x.cartel_no = e.cartel_no and x.cartel_seq = e.cartel_seq and
        x.cartel_cate = e.cartel_cate and x.supplier_cd = nvl(e.CONSORCIO_NUM,e.supplier_cd)) estado_oferta,
    (select TO_CHAR(x.input_dt,'dd/mm/YYYY') from bid.ep_cartel_progress_stat x where x.cartel_no = e.cartel_no and 
        x.cartel_seq = e.cartel_seq and x.cartel_cate = e.cartel_cate and x.CARTEL_PROGRESS_CD = '10') fecha_apertura,
    c.PROD_QTY cantidad_ofertada,
    f.WITHOUT_TAX_UNIT_PRC precio_unitario_sin_imp,
    (select x.WITHOUT_TAX_unit_prc from BID.EP_MEJORA_SUPPLIER_DETAIL x where x.biddoc_unikey = f.biddoc_unikey and 
        x.CATE_SEQNO = f.CATE_SEQNO) precio_unitario_sin_imp_mejora,
    CASE WHEN (select count(y.rowid) from bid.ep_adjudicatario x, bid.ep_adjudicatario_info y
            where x.cartel_no = b.cartel_no and x.cartel_seq = b.cartel_seq and x.cartel_cate = b.cartel_cate and
                x.adju_seqno = y.adju_seqno and y.biddoc_unikey = e.biddoc_unikey and y.cartel_no = b.cartel_no and 
                y.cartel_seq = b.cartel_seq and y.cartel_cate = b.cartel_cate and y.supplier_cd = nvl(e.CONSORCIO_NUM,e.supplier_cd)) &gt; 0
    THEN 'SI' ELSE 'NO' END adjudicada,
    (select CONT.FN_CE_COMMON_CD_NAME('BD05',x.stat_cd, NULL) from BID.EP_CARTEL_PROGRESS_STAT x
            where x.cartel_no = a.cartel_no and x.cartel_seq = a.cartel_seq and x.cartel_cate = b.cartel_cate and 
            x.stat_cd in ('01','02')) desierta_infructuosa,
    (select decode (s.supplier_cl,'0','No clasificado','1','Grande','2','Mediana','3','Pequeña','4','Microemprendedor')
                FROM usemn.UM_SUPPLIER S where S.BIZ_REG_NO = e.supplier_cd) tipo_empresa
from bid.ep_cartel a, bid.ep_cartel_cate b, bid.ep_cartel_prod c, bid.ep_enc_biddoc d, BID.EP_DEC_BIDDOC e, BID.EP_OPENBID_ITEM f, BID.EP_DEC_BIDDOC_CURR g
where a.cartel_inst_cd = '4000042144'
    and a.cartel_test_yn = 'Y'
    and a.release_yn = 'Y'
    and a.cartel_seq = '00'
    and a.cartel_no = b.cartel_no
    and a.cartel_seq = b.cartel_seq
    and b.cartel_no = c.cartel_no
    and b.cartel_seq = c.cartel_seq
    and b.cartel_cate = c.cartel_cate
    and c.cartel_no = d.cartel_no
    and c.cartel_seq = d.cartel_seq
    and c.cartel_cate = d.cartel_cate
    and d.biddoc_type = 'R'
    and d.err_cd = 'N'
    and a.reg_dt between '01/01/2022 00:00:00' and sysdate
    and d.BIDDOC_UNIKEY = e.BIDDOC_UNIKEY
    and e.BIDDOC_UNIKEY = f.BIDDOC_UNIKEY
    and e.BIDDOC_UNIKEY = g.BIDDOC_UNIKEY (+)
    and e.cartel_no = f.cartel_no
    and e.cartel_seq = f.cartel_seq
    and e.cartel_cate = f.cartel_cate
    and c.cate_seqno = f.CATE_SEQNO</t>
  </si>
  <si>
    <t>📊 DASHBOARD - COMPARATIVO DE OFERTAS POR LICITACIÓN</t>
  </si>
  <si>
    <t>Total Licitaciones</t>
  </si>
  <si>
    <t>Total Ofertas</t>
  </si>
  <si>
    <t>Promedio Ofertas/Licitación</t>
  </si>
  <si>
    <t>Nro. Licitación</t>
  </si>
  <si>
    <t>Cantidad de Ofertas</t>
  </si>
  <si>
    <t>TOP 15 - Licitaciones con más ofertas</t>
  </si>
  <si>
    <t>Licitación</t>
  </si>
  <si>
    <t>Ofertas</t>
  </si>
  <si>
    <t>Distribución por Rango de Ofertas</t>
  </si>
  <si>
    <t>Rango</t>
  </si>
  <si>
    <t>Cantidad</t>
  </si>
  <si>
    <t>1-2 ofertas</t>
  </si>
  <si>
    <t>3-5 ofertas</t>
  </si>
  <si>
    <t>6-10 ofertas</t>
  </si>
  <si>
    <t>11-15 ofertas</t>
  </si>
  <si>
    <t>16+ ofertas</t>
  </si>
  <si>
    <t>Máx. Ofertas</t>
  </si>
  <si>
    <t>Mín. Ofertas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</si>
</sst>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indexed="8"/>
      <name val="Aptos Narrow"/>
      <family val="2"/>
      <scheme val="minor"/>
    </font>
    <font>
      <sz val="11"/>
      <name val="Dialog"/>
    </font>
    <font>
      <b/>
      <sz val="11"/>
      <color rgb="FF002855"/>
      <name val="Aptos Narrow"/>
      <family val="2"/>
      <scheme val="minor"/>
    </font>
    <font>
      <b/>
      <sz val="18"/>
      <color rgb="FFFFFFFF"/>
      <name val="Aptos Narrow"/>
      <family val="2"/>
      <scheme val="minor"/>
    </font>
    <font>
      <b/>
      <sz val="11"/>
      <color indexed="8"/>
      <name val="Aptos Narrow"/>
      <family val="2"/>
      <scheme val="minor"/>
    </font>
    <font>
      <b/>
      <sz val="24"/>
      <color rgb="FF1F4E79"/>
      <name val="Aptos Narrow"/>
      <family val="2"/>
      <scheme val="minor"/>
    </font>
    <font>
      <b/>
      <sz val="24"/>
      <color rgb="FF2E75B6"/>
      <name val="Aptos Narrow"/>
      <family val="2"/>
      <scheme val="minor"/>
    </font>
    <font>
      <b/>
      <sz val="24"/>
      <color rgb="FF538135"/>
      <name val="Aptos Narrow"/>
      <family val="2"/>
      <scheme val="minor"/>
    </font>
    <font>
      <b/>
      <sz val="11"/>
      <color rgb="FFFFFFFF"/>
      <name val="Aptos Narrow"/>
      <family val="2"/>
      <scheme val="minor"/>
    </font>
    <font>
      <b/>
      <sz val="24"/>
      <color rgb="FFC00000"/>
      <name val="Aptos Narrow"/>
      <family val="2"/>
      <scheme val="minor"/>
    </font>
    <font>
      <b/>
      <sz val="24"/>
      <color rgb="FF7030A0"/>
      <name val="Aptos Narrow"/>
      <family val="2"/>
      <scheme val="minor"/>
    </font>
  </fonts>
  <fills count="7">
    <fill>
      <patternFill patternType="none"/>
    </fill>
    <fill>
      <patternFill patternType="gray125"/>
    </fill>
    <fill>
      <patternFill patternType="solid">
        <fgColor rgb="FFD4AF37"/>
        <bgColor indexed="64"/>
      </patternFill>
    </fill>
    <fill>
      <patternFill patternType="solid">
        <fgColor rgb="FF1F4E79"/>
        <bgColor indexed="64"/>
      </patternFill>
    </fill>
    <fill>
      <patternFill patternType="solid">
        <fgColor rgb="FFD6DCE4"/>
        <bgColor indexed="64"/>
      </patternFill>
    </fill>
    <fill>
      <patternFill patternType="solid">
        <fgColor rgb="FF2E75B6"/>
        <bgColor indexed="64"/>
      </patternFill>
    </fill>
    <fill>
      <patternFill patternType="solid">
        <fgColor rgb="FF538135"/>
        <bgColor indexed="64"/>
      </patternFill>
    </fill>
  </fills>
  <borders count="6">
    <border>
      <left/>
      <right/>
      <top/>
      <bottom/>
      <diagonal/>
    </border>
    <border>
      <left style="thin">
        <color rgb="FF001F5B"/>
      </left>
      <right style="thin">
        <color rgb="FF001F5B"/>
      </right>
      <top style="thin">
        <color rgb="FF001F5B"/>
      </top>
      <bottom style="thin">
        <color rgb="FF001F5B"/>
      </bottom>
      <diagonal/>
    </border>
    <border>
      <left style="thin">
        <color rgb="FF001F5B"/>
      </left>
      <right style="thin">
        <color rgb="FF001F5B"/>
      </right>
      <top style="medium">
        <color rgb="FF001F5B"/>
      </top>
      <bottom style="thin">
        <color rgb="FF001F5B"/>
      </bottom>
      <diagonal/>
    </border>
    <border>
      <left style="medium">
        <color rgb="FF001F5B"/>
      </left>
      <right style="thin">
        <color rgb="FF001F5B"/>
      </right>
      <top style="medium">
        <color rgb="FF001F5B"/>
      </top>
      <bottom style="thin">
        <color rgb="FF001F5B"/>
      </bottom>
      <diagonal/>
    </border>
    <border>
      <left style="medium">
        <color rgb="FF001F5B"/>
      </left>
      <right style="thin">
        <color rgb="FF001F5B"/>
      </right>
      <top style="thin">
        <color rgb="FF001F5B"/>
      </top>
      <bottom style="thin">
        <color rgb="FF001F5B"/>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0" fillId="0" borderId="0" xfId="0" applyAlignment="1">
      <alignment horizontal="center"/>
    </xf>
    <xf numFmtId="0" fontId="0" fillId="0" borderId="1" xfId="0" applyBorder="1" applyAlignment="1">
      <alignment horizontal="center" vertical="center"/>
    </xf>
    <xf numFmtId="0" fontId="1" fillId="0" borderId="1" xfId="0" applyFont="1" applyBorder="1" applyAlignment="1">
      <alignment horizontal="center"/>
    </xf>
    <xf numFmtId="0" fontId="0" fillId="0" borderId="1" xfId="0" applyBorder="1"/>
    <xf numFmtId="0" fontId="1" fillId="0" borderId="1" xfId="0" applyFont="1" applyBorder="1" applyAlignment="1">
      <alignment horizontal="right"/>
    </xf>
    <xf numFmtId="0" fontId="0" fillId="0" borderId="4" xfId="0" applyBorder="1"/>
    <xf numFmtId="0" fontId="2" fillId="2" borderId="3" xfId="0" applyFont="1" applyFill="1" applyBorder="1"/>
    <xf numFmtId="0" fontId="2" fillId="2" borderId="2" xfId="0" applyFont="1" applyFill="1" applyBorder="1" applyAlignment="1">
      <alignment horizontal="center"/>
    </xf>
    <xf numFmtId="0" fontId="2" fillId="2" borderId="2" xfId="0" applyFont="1" applyFill="1" applyBorder="1"/>
    <xf numFmtId="0" fontId="0" fillId="0" borderId="1" xfId="0" applyBorder="1" applyAlignment="1">
      <alignment horizontal="center"/>
    </xf>
    <xf numFmtId="0" fontId="4" fillId="4" borderId="0" xfId="0" applyFont="1" applyFill="1"/>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8" fillId="3" borderId="5" xfId="0" applyFont="1" applyFill="1" applyBorder="1"/>
    <xf numFmtId="0" fontId="0" fillId="0" borderId="5" xfId="0" applyBorder="1"/>
    <xf numFmtId="0" fontId="4" fillId="4" borderId="5" xfId="0" applyFont="1" applyFill="1" applyBorder="1"/>
    <xf numFmtId="0" fontId="9" fillId="0" borderId="0" xfId="0" applyFont="1" applyAlignment="1">
      <alignment horizontal="center"/>
    </xf>
    <xf numFmtId="0" fontId="10" fillId="0" borderId="0" xfId="0" applyFont="1" applyAlignment="1">
      <alignment horizontal="center"/>
    </xf>
    <xf numFmtId="0" fontId="3" fillId="3" borderId="0" xfId="0" applyFont="1" applyFill="1" applyAlignment="1">
      <alignment horizontal="center"/>
    </xf>
    <xf numFmtId="0" fontId="8" fillId="5" borderId="0" xfId="0" applyFont="1" applyFill="1"/>
    <xf numFmtId="0" fontId="0" fillId="0" borderId="0" xfId="0"/>
    <xf numFmtId="0" fontId="8" fillId="6"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Top 15 Licitaciones por Cantidad de Ofertas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barChart>
        <c:barDir val="bar"/>
        <c:grouping val="clustered"/>
        <c:varyColors val="0"/>
        <c:ser>
          <c:idx val="0"/>
          <c:order val="0"/>
          <c:spPr>
            <a:solidFill>
              <a:srgbClr val="2E75B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Dashboard!$D$9:$D$23</c:f>
              <c:strCache>
                <c:ptCount val="15"/>
                <c:pt idx="0">
                  <c:v>2023LD-000024-0005300001</c:v>
                </c:pt>
                <c:pt idx="1">
                  <c:v>2023LY-000005-0005300001</c:v>
                </c:pt>
                <c:pt idx="2">
                  <c:v>2023LD-000048-0005300001</c:v>
                </c:pt>
                <c:pt idx="3">
                  <c:v>2023LD-000074-0005300001</c:v>
                </c:pt>
                <c:pt idx="4">
                  <c:v>2023LE-000004-0005300001</c:v>
                </c:pt>
                <c:pt idx="5">
                  <c:v>2023LD-000062-0005300001</c:v>
                </c:pt>
                <c:pt idx="6">
                  <c:v>2023LD-000080-0005300001</c:v>
                </c:pt>
                <c:pt idx="7">
                  <c:v>2023LE-000005-0005300001</c:v>
                </c:pt>
                <c:pt idx="8">
                  <c:v>2023PX-000003-0005300001</c:v>
                </c:pt>
                <c:pt idx="9">
                  <c:v>2023LD-000052-0005300001</c:v>
                </c:pt>
                <c:pt idx="10">
                  <c:v>2023PX-000005-0005300001</c:v>
                </c:pt>
                <c:pt idx="11">
                  <c:v>2023LD-000011-0005300001</c:v>
                </c:pt>
                <c:pt idx="12">
                  <c:v>2023LD-000038-0005300001</c:v>
                </c:pt>
                <c:pt idx="13">
                  <c:v>2023LY-000004-0005300001</c:v>
                </c:pt>
                <c:pt idx="14">
                  <c:v>2023LD-000025-0005300001</c:v>
                </c:pt>
              </c:strCache>
            </c:strRef>
          </c:cat>
          <c:val>
            <c:numRef>
              <c:f>Dashboard!$E$9:$E$23</c:f>
              <c:numCache>
                <c:formatCode>General</c:formatCode>
                <c:ptCount val="15"/>
                <c:pt idx="0">
                  <c:v>66</c:v>
                </c:pt>
                <c:pt idx="1">
                  <c:v>59</c:v>
                </c:pt>
                <c:pt idx="2">
                  <c:v>40</c:v>
                </c:pt>
                <c:pt idx="3">
                  <c:v>33</c:v>
                </c:pt>
                <c:pt idx="4">
                  <c:v>28</c:v>
                </c:pt>
                <c:pt idx="5">
                  <c:v>25</c:v>
                </c:pt>
                <c:pt idx="6">
                  <c:v>20</c:v>
                </c:pt>
                <c:pt idx="7">
                  <c:v>20</c:v>
                </c:pt>
                <c:pt idx="8">
                  <c:v>20</c:v>
                </c:pt>
                <c:pt idx="9">
                  <c:v>16</c:v>
                </c:pt>
                <c:pt idx="10">
                  <c:v>16</c:v>
                </c:pt>
                <c:pt idx="11">
                  <c:v>14</c:v>
                </c:pt>
                <c:pt idx="12">
                  <c:v>13</c:v>
                </c:pt>
                <c:pt idx="13">
                  <c:v>13</c:v>
                </c:pt>
                <c:pt idx="14">
                  <c:v>12</c:v>
                </c:pt>
              </c:numCache>
            </c:numRef>
          </c:val>
          <c:extLst>
            <c:ext xmlns:c16="http://schemas.microsoft.com/office/drawing/2014/chart" uri="{C3380CC4-5D6E-409C-BE32-E72D297353CC}">
              <c16:uniqueId val="{00000000-2C24-46E9-965B-32730BAF4086}"/>
            </c:ext>
          </c:extLst>
        </c:ser>
        <c:dLbls>
          <c:showLegendKey val="0"/>
          <c:showVal val="0"/>
          <c:showCatName val="0"/>
          <c:showSerName val="0"/>
          <c:showPercent val="0"/>
          <c:showBubbleSize val="0"/>
        </c:dLbls>
        <c:gapWidth val="182"/>
        <c:axId val="1117520031"/>
        <c:axId val="1117520511"/>
      </c:barChart>
      <c:catAx>
        <c:axId val="111752003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R"/>
          </a:p>
        </c:txPr>
        <c:crossAx val="1117520511"/>
        <c:crosses val="autoZero"/>
        <c:auto val="1"/>
        <c:lblAlgn val="ctr"/>
        <c:lblOffset val="100"/>
        <c:noMultiLvlLbl val="0"/>
      </c:catAx>
      <c:valAx>
        <c:axId val="1117520511"/>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Cantidad de Ofertas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11752003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Distribución de Licitaciones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FDE-4B07-93E7-4D82E971F6A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FDE-4B07-93E7-4D82E971F6A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FDE-4B07-93E7-4D82E971F6A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FDE-4B07-93E7-4D82E971F6A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FDE-4B07-93E7-4D82E971F6AA}"/>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C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Dashboard!$G$9:$G$13</c:f>
              <c:strCache>
                <c:ptCount val="5"/>
                <c:pt idx="0">
                  <c:v>1-2 ofertas</c:v>
                </c:pt>
                <c:pt idx="1">
                  <c:v>3-5 ofertas</c:v>
                </c:pt>
                <c:pt idx="2">
                  <c:v>6-10 ofertas</c:v>
                </c:pt>
                <c:pt idx="3">
                  <c:v>11-15 ofertas</c:v>
                </c:pt>
                <c:pt idx="4">
                  <c:v>16+ ofertas</c:v>
                </c:pt>
              </c:strCache>
            </c:strRef>
          </c:cat>
          <c:val>
            <c:numRef>
              <c:f>Dashboard!$H$9:$H$13</c:f>
              <c:numCache>
                <c:formatCode>General</c:formatCode>
                <c:ptCount val="5"/>
                <c:pt idx="0">
                  <c:v>34</c:v>
                </c:pt>
                <c:pt idx="1">
                  <c:v>25</c:v>
                </c:pt>
                <c:pt idx="2">
                  <c:v>23</c:v>
                </c:pt>
                <c:pt idx="3">
                  <c:v>5</c:v>
                </c:pt>
                <c:pt idx="4">
                  <c:v>11</c:v>
                </c:pt>
              </c:numCache>
            </c:numRef>
          </c:val>
          <c:extLst>
            <c:ext xmlns:c16="http://schemas.microsoft.com/office/drawing/2014/chart" uri="{C3380CC4-5D6E-409C-BE32-E72D297353CC}">
              <c16:uniqueId val="{00000000-0B5D-407F-83F0-305C5AA8A68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0</xdr:colOff>
      <xdr:row>24</xdr:row>
      <xdr:rowOff>1</xdr:rowOff>
    </xdr:from>
    <xdr:to>
      <xdr:col>11</xdr:col>
      <xdr:colOff>0</xdr:colOff>
      <xdr:row>45</xdr:row>
      <xdr:rowOff>0</xdr:rowOff>
    </xdr:to>
    <xdr:graphicFrame macro="">
      <xdr:nvGraphicFramePr>
        <xdr:cNvPr id="5" name="Gráfico 4">
          <a:extLst>
            <a:ext uri="{FF2B5EF4-FFF2-40B4-BE49-F238E27FC236}">
              <a16:creationId xmlns:a16="http://schemas.microsoft.com/office/drawing/2014/main" id="{50FAE185-61BA-5EDC-1181-09972609D9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746448</xdr:colOff>
      <xdr:row>14</xdr:row>
      <xdr:rowOff>0</xdr:rowOff>
    </xdr:from>
    <xdr:to>
      <xdr:col>11</xdr:col>
      <xdr:colOff>0</xdr:colOff>
      <xdr:row>23</xdr:row>
      <xdr:rowOff>0</xdr:rowOff>
    </xdr:to>
    <xdr:graphicFrame macro="">
      <xdr:nvGraphicFramePr>
        <xdr:cNvPr id="6" name="Gráfico 5">
          <a:extLst>
            <a:ext uri="{FF2B5EF4-FFF2-40B4-BE49-F238E27FC236}">
              <a16:creationId xmlns:a16="http://schemas.microsoft.com/office/drawing/2014/main" id="{B1B7EBE2-5760-C270-AA7B-7C6DB18CC1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03E3B-4FC9-4D32-9B68-F1EB01F6E99C}">
  <dimension ref="A1:U737"/>
  <sheetViews>
    <sheetView tabSelected="1" workbookViewId="0">
      <selection activeCell="S1" sqref="S1:S1048576"/>
    </sheetView>
  </sheetViews>
  <sheetFormatPr baseColWidth="10" defaultRowHeight="14.7"/>
  <cols>
    <col min="1" max="1" width="23.85546875" customWidth="1"/>
    <col min="2" max="3" width="11.42578125" style="1"/>
    <col min="6" max="6" width="11.42578125" style="1"/>
    <col min="11" max="11" width="11.42578125" style="1"/>
    <col min="16" max="16" width="11.42578125" style="1"/>
    <col min="19" max="19" width="11.42578125" style="1"/>
  </cols>
  <sheetData>
    <row r="1" spans="1:21">
      <c r="A1" s="7" t="s">
        <v>0</v>
      </c>
      <c r="B1" s="8" t="s">
        <v>1</v>
      </c>
      <c r="C1" s="8" t="s">
        <v>2</v>
      </c>
      <c r="D1" s="9" t="s">
        <v>3</v>
      </c>
      <c r="E1" s="9" t="s">
        <v>4</v>
      </c>
      <c r="F1" s="8" t="s">
        <v>5</v>
      </c>
      <c r="G1" s="9" t="s">
        <v>6</v>
      </c>
      <c r="H1" s="9" t="s">
        <v>7</v>
      </c>
      <c r="I1" s="9" t="s">
        <v>8</v>
      </c>
      <c r="J1" s="9" t="s">
        <v>9</v>
      </c>
      <c r="K1" s="8" t="s">
        <v>10</v>
      </c>
      <c r="L1" s="9" t="s">
        <v>11</v>
      </c>
      <c r="M1" s="9" t="s">
        <v>12</v>
      </c>
      <c r="N1" s="9" t="s">
        <v>13</v>
      </c>
      <c r="O1" s="9" t="s">
        <v>14</v>
      </c>
      <c r="P1" s="8" t="s">
        <v>15</v>
      </c>
      <c r="Q1" s="9" t="s">
        <v>16</v>
      </c>
      <c r="R1" s="9" t="s">
        <v>17</v>
      </c>
      <c r="S1" s="8" t="s">
        <v>18</v>
      </c>
      <c r="T1" s="9" t="s">
        <v>19</v>
      </c>
      <c r="U1" s="9" t="s">
        <v>20</v>
      </c>
    </row>
    <row r="2" spans="1:21">
      <c r="A2" s="6" t="s">
        <v>116</v>
      </c>
      <c r="B2" s="2" t="s">
        <v>21</v>
      </c>
      <c r="C2" s="3">
        <v>1</v>
      </c>
      <c r="D2" s="4" t="s">
        <v>117</v>
      </c>
      <c r="E2" s="4" t="s">
        <v>118</v>
      </c>
      <c r="F2" s="3">
        <v>1</v>
      </c>
      <c r="G2" s="4" t="s">
        <v>1015</v>
      </c>
      <c r="H2" s="4" t="s">
        <v>1016</v>
      </c>
      <c r="I2" s="4" t="s">
        <v>24</v>
      </c>
      <c r="J2" s="4" t="s">
        <v>1017</v>
      </c>
      <c r="K2" s="10" t="s">
        <v>25</v>
      </c>
      <c r="L2" s="4" t="s">
        <v>26</v>
      </c>
      <c r="M2" s="4" t="s">
        <v>1018</v>
      </c>
      <c r="N2" s="4" t="s">
        <v>27</v>
      </c>
      <c r="O2" s="4" t="s">
        <v>123</v>
      </c>
      <c r="P2" s="3">
        <v>1</v>
      </c>
      <c r="Q2" s="5">
        <v>1382170</v>
      </c>
      <c r="R2" s="4" t="s">
        <v>28</v>
      </c>
      <c r="S2" s="10" t="s">
        <v>33</v>
      </c>
      <c r="T2" s="4"/>
      <c r="U2" s="4" t="s">
        <v>40</v>
      </c>
    </row>
    <row r="3" spans="1:21">
      <c r="A3" s="6" t="s">
        <v>116</v>
      </c>
      <c r="B3" s="2" t="s">
        <v>21</v>
      </c>
      <c r="C3" s="3">
        <v>1</v>
      </c>
      <c r="D3" s="4" t="s">
        <v>1855</v>
      </c>
      <c r="E3" s="4" t="s">
        <v>118</v>
      </c>
      <c r="F3" s="3">
        <v>1</v>
      </c>
      <c r="G3" s="4" t="s">
        <v>1293</v>
      </c>
      <c r="H3" s="4" t="s">
        <v>1294</v>
      </c>
      <c r="I3" s="4" t="s">
        <v>24</v>
      </c>
      <c r="J3" s="4" t="s">
        <v>1856</v>
      </c>
      <c r="K3" s="10" t="s">
        <v>37</v>
      </c>
      <c r="L3" s="4" t="s">
        <v>26</v>
      </c>
      <c r="M3" s="4" t="s">
        <v>1857</v>
      </c>
      <c r="N3" s="4" t="s">
        <v>27</v>
      </c>
      <c r="O3" s="4" t="s">
        <v>123</v>
      </c>
      <c r="P3" s="3">
        <v>1</v>
      </c>
      <c r="Q3" s="5">
        <v>2578</v>
      </c>
      <c r="R3" s="4" t="s">
        <v>28</v>
      </c>
      <c r="S3" s="10" t="s">
        <v>33</v>
      </c>
      <c r="T3" s="4"/>
      <c r="U3" s="4" t="s">
        <v>40</v>
      </c>
    </row>
    <row r="4" spans="1:21">
      <c r="A4" s="6" t="s">
        <v>116</v>
      </c>
      <c r="B4" s="2" t="s">
        <v>21</v>
      </c>
      <c r="C4" s="3">
        <v>1</v>
      </c>
      <c r="D4" s="4" t="s">
        <v>117</v>
      </c>
      <c r="E4" s="4" t="s">
        <v>118</v>
      </c>
      <c r="F4" s="3">
        <v>1</v>
      </c>
      <c r="G4" s="4" t="s">
        <v>119</v>
      </c>
      <c r="H4" s="4" t="s">
        <v>120</v>
      </c>
      <c r="I4" s="4" t="s">
        <v>24</v>
      </c>
      <c r="J4" s="4" t="s">
        <v>121</v>
      </c>
      <c r="K4" s="10" t="s">
        <v>25</v>
      </c>
      <c r="L4" s="4" t="s">
        <v>26</v>
      </c>
      <c r="M4" s="4" t="s">
        <v>122</v>
      </c>
      <c r="N4" s="4" t="s">
        <v>27</v>
      </c>
      <c r="O4" s="4" t="s">
        <v>123</v>
      </c>
      <c r="P4" s="3">
        <v>1</v>
      </c>
      <c r="Q4" s="5">
        <v>1050000</v>
      </c>
      <c r="R4" s="4" t="s">
        <v>28</v>
      </c>
      <c r="S4" s="10" t="s">
        <v>29</v>
      </c>
      <c r="T4" s="4"/>
      <c r="U4" s="4" t="s">
        <v>30</v>
      </c>
    </row>
    <row r="5" spans="1:21">
      <c r="A5" s="6" t="s">
        <v>662</v>
      </c>
      <c r="B5" s="2" t="s">
        <v>21</v>
      </c>
      <c r="C5" s="3">
        <v>1</v>
      </c>
      <c r="D5" s="4" t="s">
        <v>663</v>
      </c>
      <c r="E5" s="4" t="s">
        <v>664</v>
      </c>
      <c r="F5" s="3">
        <v>1</v>
      </c>
      <c r="G5" s="4" t="s">
        <v>887</v>
      </c>
      <c r="H5" s="4" t="s">
        <v>888</v>
      </c>
      <c r="I5" s="4" t="s">
        <v>24</v>
      </c>
      <c r="J5" s="4" t="s">
        <v>1023</v>
      </c>
      <c r="K5" s="10" t="s">
        <v>25</v>
      </c>
      <c r="L5" s="4" t="s">
        <v>26</v>
      </c>
      <c r="M5" s="4" t="s">
        <v>1024</v>
      </c>
      <c r="N5" s="4" t="s">
        <v>27</v>
      </c>
      <c r="O5" s="4" t="s">
        <v>669</v>
      </c>
      <c r="P5" s="3">
        <v>1</v>
      </c>
      <c r="Q5" s="5">
        <v>20000000</v>
      </c>
      <c r="R5" s="4" t="s">
        <v>28</v>
      </c>
      <c r="S5" s="10" t="s">
        <v>33</v>
      </c>
      <c r="T5" s="4"/>
      <c r="U5" s="4" t="s">
        <v>62</v>
      </c>
    </row>
    <row r="6" spans="1:21">
      <c r="A6" s="6" t="s">
        <v>662</v>
      </c>
      <c r="B6" s="2" t="s">
        <v>21</v>
      </c>
      <c r="C6" s="3">
        <v>1</v>
      </c>
      <c r="D6" s="4" t="s">
        <v>663</v>
      </c>
      <c r="E6" s="4" t="s">
        <v>664</v>
      </c>
      <c r="F6" s="3">
        <v>1</v>
      </c>
      <c r="G6" s="4" t="s">
        <v>665</v>
      </c>
      <c r="H6" s="4" t="s">
        <v>666</v>
      </c>
      <c r="I6" s="4" t="s">
        <v>24</v>
      </c>
      <c r="J6" s="4" t="s">
        <v>667</v>
      </c>
      <c r="K6" s="10" t="s">
        <v>25</v>
      </c>
      <c r="L6" s="4" t="s">
        <v>81</v>
      </c>
      <c r="M6" s="4" t="s">
        <v>668</v>
      </c>
      <c r="N6" s="4" t="s">
        <v>27</v>
      </c>
      <c r="O6" s="4" t="s">
        <v>669</v>
      </c>
      <c r="P6" s="3">
        <v>1</v>
      </c>
      <c r="Q6" s="5">
        <v>19500000</v>
      </c>
      <c r="R6" s="4" t="s">
        <v>28</v>
      </c>
      <c r="S6" s="10" t="s">
        <v>33</v>
      </c>
      <c r="T6" s="4"/>
      <c r="U6" s="4" t="s">
        <v>34</v>
      </c>
    </row>
    <row r="7" spans="1:21">
      <c r="A7" s="6" t="s">
        <v>662</v>
      </c>
      <c r="B7" s="2" t="s">
        <v>21</v>
      </c>
      <c r="C7" s="3">
        <v>1</v>
      </c>
      <c r="D7" s="4" t="s">
        <v>663</v>
      </c>
      <c r="E7" s="4" t="s">
        <v>664</v>
      </c>
      <c r="F7" s="3">
        <v>1</v>
      </c>
      <c r="G7" s="4" t="s">
        <v>1694</v>
      </c>
      <c r="H7" s="4" t="s">
        <v>1695</v>
      </c>
      <c r="I7" s="4" t="s">
        <v>24</v>
      </c>
      <c r="J7" s="4" t="s">
        <v>1696</v>
      </c>
      <c r="K7" s="10" t="s">
        <v>25</v>
      </c>
      <c r="L7" s="4" t="s">
        <v>26</v>
      </c>
      <c r="M7" s="4" t="s">
        <v>1697</v>
      </c>
      <c r="N7" s="4" t="s">
        <v>27</v>
      </c>
      <c r="O7" s="4" t="s">
        <v>669</v>
      </c>
      <c r="P7" s="3">
        <v>1</v>
      </c>
      <c r="Q7" s="5">
        <v>22110935</v>
      </c>
      <c r="R7" s="4" t="s">
        <v>28</v>
      </c>
      <c r="S7" s="10" t="s">
        <v>33</v>
      </c>
      <c r="T7" s="4"/>
      <c r="U7" s="4" t="s">
        <v>40</v>
      </c>
    </row>
    <row r="8" spans="1:21">
      <c r="A8" s="6" t="s">
        <v>1025</v>
      </c>
      <c r="B8" s="2" t="s">
        <v>21</v>
      </c>
      <c r="C8" s="3">
        <v>1</v>
      </c>
      <c r="D8" s="4" t="s">
        <v>1026</v>
      </c>
      <c r="E8" s="4" t="s">
        <v>1027</v>
      </c>
      <c r="F8" s="3">
        <v>1</v>
      </c>
      <c r="G8" s="4" t="s">
        <v>1012</v>
      </c>
      <c r="H8" s="4" t="s">
        <v>1013</v>
      </c>
      <c r="I8" s="4" t="s">
        <v>24</v>
      </c>
      <c r="J8" s="4" t="s">
        <v>1028</v>
      </c>
      <c r="K8" s="10" t="s">
        <v>25</v>
      </c>
      <c r="L8" s="4" t="s">
        <v>26</v>
      </c>
      <c r="M8" s="4" t="s">
        <v>1029</v>
      </c>
      <c r="N8" s="4" t="s">
        <v>27</v>
      </c>
      <c r="O8" s="4" t="s">
        <v>148</v>
      </c>
      <c r="P8" s="3">
        <v>1</v>
      </c>
      <c r="Q8" s="5">
        <v>1105310</v>
      </c>
      <c r="R8" s="4" t="s">
        <v>28</v>
      </c>
      <c r="S8" s="10" t="s">
        <v>29</v>
      </c>
      <c r="T8" s="4"/>
      <c r="U8" s="4" t="s">
        <v>34</v>
      </c>
    </row>
    <row r="9" spans="1:21">
      <c r="A9" s="6" t="s">
        <v>1025</v>
      </c>
      <c r="B9" s="2" t="s">
        <v>21</v>
      </c>
      <c r="C9" s="3">
        <v>1</v>
      </c>
      <c r="D9" s="4" t="s">
        <v>1299</v>
      </c>
      <c r="E9" s="4" t="s">
        <v>1027</v>
      </c>
      <c r="F9" s="3">
        <v>1</v>
      </c>
      <c r="G9" s="4" t="s">
        <v>100</v>
      </c>
      <c r="H9" s="4" t="s">
        <v>101</v>
      </c>
      <c r="I9" s="4" t="s">
        <v>24</v>
      </c>
      <c r="J9" s="4" t="s">
        <v>1300</v>
      </c>
      <c r="K9" s="10" t="s">
        <v>25</v>
      </c>
      <c r="L9" s="4" t="s">
        <v>26</v>
      </c>
      <c r="M9" s="4" t="s">
        <v>1301</v>
      </c>
      <c r="N9" s="4" t="s">
        <v>27</v>
      </c>
      <c r="O9" s="4" t="s">
        <v>148</v>
      </c>
      <c r="P9" s="3">
        <v>1</v>
      </c>
      <c r="Q9" s="5">
        <v>1111560.5</v>
      </c>
      <c r="R9" s="4" t="s">
        <v>28</v>
      </c>
      <c r="S9" s="10" t="s">
        <v>33</v>
      </c>
      <c r="T9" s="4"/>
      <c r="U9" s="4" t="s">
        <v>34</v>
      </c>
    </row>
    <row r="10" spans="1:21">
      <c r="A10" s="6" t="s">
        <v>1025</v>
      </c>
      <c r="B10" s="2" t="s">
        <v>74</v>
      </c>
      <c r="C10" s="3">
        <v>2</v>
      </c>
      <c r="D10" s="4" t="s">
        <v>1026</v>
      </c>
      <c r="E10" s="4" t="s">
        <v>1027</v>
      </c>
      <c r="F10" s="3">
        <v>1</v>
      </c>
      <c r="G10" s="4" t="s">
        <v>1012</v>
      </c>
      <c r="H10" s="4" t="s">
        <v>1013</v>
      </c>
      <c r="I10" s="4" t="s">
        <v>24</v>
      </c>
      <c r="J10" s="4" t="s">
        <v>1466</v>
      </c>
      <c r="K10" s="10" t="s">
        <v>25</v>
      </c>
      <c r="L10" s="4" t="s">
        <v>26</v>
      </c>
      <c r="M10" s="4" t="s">
        <v>1467</v>
      </c>
      <c r="N10" s="4" t="s">
        <v>27</v>
      </c>
      <c r="O10" s="4" t="s">
        <v>148</v>
      </c>
      <c r="P10" s="3">
        <v>1</v>
      </c>
      <c r="Q10" s="5">
        <v>398000</v>
      </c>
      <c r="R10" s="4" t="s">
        <v>28</v>
      </c>
      <c r="S10" s="10" t="s">
        <v>29</v>
      </c>
      <c r="T10" s="4"/>
      <c r="U10" s="4" t="s">
        <v>34</v>
      </c>
    </row>
    <row r="11" spans="1:21">
      <c r="A11" s="6" t="s">
        <v>132</v>
      </c>
      <c r="B11" s="2" t="s">
        <v>21</v>
      </c>
      <c r="C11" s="3">
        <v>1</v>
      </c>
      <c r="D11" s="4" t="s">
        <v>41</v>
      </c>
      <c r="E11" s="4" t="s">
        <v>42</v>
      </c>
      <c r="F11" s="3">
        <v>1</v>
      </c>
      <c r="G11" s="4" t="s">
        <v>45</v>
      </c>
      <c r="H11" s="4" t="s">
        <v>46</v>
      </c>
      <c r="I11" s="4" t="s">
        <v>24</v>
      </c>
      <c r="J11" s="4" t="s">
        <v>1468</v>
      </c>
      <c r="K11" s="10" t="s">
        <v>25</v>
      </c>
      <c r="L11" s="4" t="s">
        <v>26</v>
      </c>
      <c r="M11" s="4" t="s">
        <v>1469</v>
      </c>
      <c r="N11" s="4" t="s">
        <v>27</v>
      </c>
      <c r="O11" s="4" t="s">
        <v>136</v>
      </c>
      <c r="P11" s="3">
        <v>1</v>
      </c>
      <c r="Q11" s="5">
        <v>350000</v>
      </c>
      <c r="R11" s="4" t="s">
        <v>28</v>
      </c>
      <c r="S11" s="10" t="s">
        <v>29</v>
      </c>
      <c r="T11" s="4"/>
      <c r="U11" s="4" t="s">
        <v>30</v>
      </c>
    </row>
    <row r="12" spans="1:21">
      <c r="A12" s="6" t="s">
        <v>132</v>
      </c>
      <c r="B12" s="2" t="s">
        <v>21</v>
      </c>
      <c r="C12" s="3">
        <v>1</v>
      </c>
      <c r="D12" s="4" t="s">
        <v>1014</v>
      </c>
      <c r="E12" s="4" t="s">
        <v>42</v>
      </c>
      <c r="F12" s="3">
        <v>1</v>
      </c>
      <c r="G12" s="4" t="s">
        <v>112</v>
      </c>
      <c r="H12" s="4" t="s">
        <v>113</v>
      </c>
      <c r="I12" s="4" t="s">
        <v>24</v>
      </c>
      <c r="J12" s="4" t="s">
        <v>1030</v>
      </c>
      <c r="K12" s="10" t="s">
        <v>25</v>
      </c>
      <c r="L12" s="4" t="s">
        <v>26</v>
      </c>
      <c r="M12" s="4" t="s">
        <v>1031</v>
      </c>
      <c r="N12" s="4" t="s">
        <v>27</v>
      </c>
      <c r="O12" s="4" t="s">
        <v>136</v>
      </c>
      <c r="P12" s="3">
        <v>1</v>
      </c>
      <c r="Q12" s="5">
        <v>493920.35</v>
      </c>
      <c r="R12" s="4" t="s">
        <v>28</v>
      </c>
      <c r="S12" s="10" t="s">
        <v>33</v>
      </c>
      <c r="T12" s="4"/>
      <c r="U12" s="4" t="s">
        <v>30</v>
      </c>
    </row>
    <row r="13" spans="1:21">
      <c r="A13" s="6" t="s">
        <v>132</v>
      </c>
      <c r="B13" s="2" t="s">
        <v>21</v>
      </c>
      <c r="C13" s="3">
        <v>1</v>
      </c>
      <c r="D13" s="4" t="s">
        <v>41</v>
      </c>
      <c r="E13" s="4" t="s">
        <v>42</v>
      </c>
      <c r="F13" s="3">
        <v>1</v>
      </c>
      <c r="G13" s="4" t="s">
        <v>1858</v>
      </c>
      <c r="H13" s="4" t="s">
        <v>1859</v>
      </c>
      <c r="I13" s="4" t="s">
        <v>24</v>
      </c>
      <c r="J13" s="4" t="s">
        <v>1860</v>
      </c>
      <c r="K13" s="10" t="s">
        <v>25</v>
      </c>
      <c r="L13" s="4" t="s">
        <v>26</v>
      </c>
      <c r="M13" s="4" t="s">
        <v>1861</v>
      </c>
      <c r="N13" s="4" t="s">
        <v>27</v>
      </c>
      <c r="O13" s="4" t="s">
        <v>136</v>
      </c>
      <c r="P13" s="3">
        <v>1</v>
      </c>
      <c r="Q13" s="5">
        <v>547224</v>
      </c>
      <c r="R13" s="4" t="s">
        <v>28</v>
      </c>
      <c r="S13" s="10" t="s">
        <v>33</v>
      </c>
      <c r="T13" s="4"/>
      <c r="U13" s="4" t="s">
        <v>40</v>
      </c>
    </row>
    <row r="14" spans="1:21">
      <c r="A14" s="6" t="s">
        <v>132</v>
      </c>
      <c r="B14" s="2" t="s">
        <v>21</v>
      </c>
      <c r="C14" s="3">
        <v>1</v>
      </c>
      <c r="D14" s="4" t="s">
        <v>133</v>
      </c>
      <c r="E14" s="4" t="s">
        <v>42</v>
      </c>
      <c r="F14" s="3">
        <v>1</v>
      </c>
      <c r="G14" s="4" t="s">
        <v>82</v>
      </c>
      <c r="H14" s="4" t="s">
        <v>83</v>
      </c>
      <c r="I14" s="4" t="s">
        <v>24</v>
      </c>
      <c r="J14" s="4" t="s">
        <v>134</v>
      </c>
      <c r="K14" s="10" t="s">
        <v>25</v>
      </c>
      <c r="L14" s="4" t="s">
        <v>26</v>
      </c>
      <c r="M14" s="4" t="s">
        <v>135</v>
      </c>
      <c r="N14" s="4" t="s">
        <v>27</v>
      </c>
      <c r="O14" s="4" t="s">
        <v>136</v>
      </c>
      <c r="P14" s="3">
        <v>1</v>
      </c>
      <c r="Q14" s="5">
        <v>463800</v>
      </c>
      <c r="R14" s="4" t="s">
        <v>28</v>
      </c>
      <c r="S14" s="10" t="s">
        <v>33</v>
      </c>
      <c r="T14" s="4"/>
      <c r="U14" s="4" t="s">
        <v>40</v>
      </c>
    </row>
    <row r="15" spans="1:21">
      <c r="A15" s="6" t="s">
        <v>137</v>
      </c>
      <c r="B15" s="2" t="s">
        <v>21</v>
      </c>
      <c r="C15" s="3">
        <v>1</v>
      </c>
      <c r="D15" s="4" t="s">
        <v>41</v>
      </c>
      <c r="E15" s="4" t="s">
        <v>42</v>
      </c>
      <c r="F15" s="3">
        <v>1</v>
      </c>
      <c r="G15" s="4" t="s">
        <v>103</v>
      </c>
      <c r="H15" s="4" t="s">
        <v>104</v>
      </c>
      <c r="I15" s="4" t="s">
        <v>24</v>
      </c>
      <c r="J15" s="4" t="s">
        <v>1470</v>
      </c>
      <c r="K15" s="10" t="s">
        <v>25</v>
      </c>
      <c r="L15" s="4" t="s">
        <v>26</v>
      </c>
      <c r="M15" s="4" t="s">
        <v>1471</v>
      </c>
      <c r="N15" s="4" t="s">
        <v>27</v>
      </c>
      <c r="O15" s="4" t="s">
        <v>136</v>
      </c>
      <c r="P15" s="3">
        <v>1</v>
      </c>
      <c r="Q15" s="5">
        <v>867747</v>
      </c>
      <c r="R15" s="4" t="s">
        <v>28</v>
      </c>
      <c r="S15" s="10" t="s">
        <v>33</v>
      </c>
      <c r="T15" s="4" t="s">
        <v>140</v>
      </c>
      <c r="U15" s="4" t="s">
        <v>34</v>
      </c>
    </row>
    <row r="16" spans="1:21">
      <c r="A16" s="6" t="s">
        <v>137</v>
      </c>
      <c r="B16" s="2" t="s">
        <v>21</v>
      </c>
      <c r="C16" s="3">
        <v>1</v>
      </c>
      <c r="D16" s="4" t="s">
        <v>41</v>
      </c>
      <c r="E16" s="4" t="s">
        <v>42</v>
      </c>
      <c r="F16" s="3">
        <v>1</v>
      </c>
      <c r="G16" s="4" t="s">
        <v>45</v>
      </c>
      <c r="H16" s="4" t="s">
        <v>46</v>
      </c>
      <c r="I16" s="4" t="s">
        <v>24</v>
      </c>
      <c r="J16" s="4" t="s">
        <v>1992</v>
      </c>
      <c r="K16" s="10" t="s">
        <v>25</v>
      </c>
      <c r="L16" s="4" t="s">
        <v>26</v>
      </c>
      <c r="M16" s="4" t="s">
        <v>1993</v>
      </c>
      <c r="N16" s="4" t="s">
        <v>27</v>
      </c>
      <c r="O16" s="4" t="s">
        <v>136</v>
      </c>
      <c r="P16" s="3">
        <v>1</v>
      </c>
      <c r="Q16" s="5">
        <v>910000</v>
      </c>
      <c r="R16" s="4" t="s">
        <v>28</v>
      </c>
      <c r="S16" s="10" t="s">
        <v>33</v>
      </c>
      <c r="T16" s="4" t="s">
        <v>140</v>
      </c>
      <c r="U16" s="4" t="s">
        <v>30</v>
      </c>
    </row>
    <row r="17" spans="1:21">
      <c r="A17" s="6" t="s">
        <v>137</v>
      </c>
      <c r="B17" s="2" t="s">
        <v>21</v>
      </c>
      <c r="C17" s="3">
        <v>1</v>
      </c>
      <c r="D17" s="4" t="s">
        <v>41</v>
      </c>
      <c r="E17" s="4" t="s">
        <v>42</v>
      </c>
      <c r="F17" s="3">
        <v>1</v>
      </c>
      <c r="G17" s="4" t="s">
        <v>670</v>
      </c>
      <c r="H17" s="4" t="s">
        <v>671</v>
      </c>
      <c r="I17" s="4" t="s">
        <v>24</v>
      </c>
      <c r="J17" s="4" t="s">
        <v>672</v>
      </c>
      <c r="K17" s="10" t="s">
        <v>25</v>
      </c>
      <c r="L17" s="4" t="s">
        <v>26</v>
      </c>
      <c r="M17" s="4" t="s">
        <v>673</v>
      </c>
      <c r="N17" s="4" t="s">
        <v>27</v>
      </c>
      <c r="O17" s="4" t="s">
        <v>136</v>
      </c>
      <c r="P17" s="3">
        <v>1</v>
      </c>
      <c r="Q17" s="5">
        <v>921716.98</v>
      </c>
      <c r="R17" s="4" t="s">
        <v>28</v>
      </c>
      <c r="S17" s="10" t="s">
        <v>33</v>
      </c>
      <c r="T17" s="4" t="s">
        <v>140</v>
      </c>
      <c r="U17" s="4" t="s">
        <v>40</v>
      </c>
    </row>
    <row r="18" spans="1:21">
      <c r="A18" s="6" t="s">
        <v>137</v>
      </c>
      <c r="B18" s="2" t="s">
        <v>21</v>
      </c>
      <c r="C18" s="3">
        <v>1</v>
      </c>
      <c r="D18" s="4" t="s">
        <v>133</v>
      </c>
      <c r="E18" s="4" t="s">
        <v>42</v>
      </c>
      <c r="F18" s="3">
        <v>1</v>
      </c>
      <c r="G18" s="4" t="s">
        <v>82</v>
      </c>
      <c r="H18" s="4" t="s">
        <v>83</v>
      </c>
      <c r="I18" s="4" t="s">
        <v>24</v>
      </c>
      <c r="J18" s="4" t="s">
        <v>138</v>
      </c>
      <c r="K18" s="10" t="s">
        <v>25</v>
      </c>
      <c r="L18" s="4" t="s">
        <v>26</v>
      </c>
      <c r="M18" s="4" t="s">
        <v>139</v>
      </c>
      <c r="N18" s="4" t="s">
        <v>27</v>
      </c>
      <c r="O18" s="4" t="s">
        <v>136</v>
      </c>
      <c r="P18" s="3">
        <v>1</v>
      </c>
      <c r="Q18" s="5">
        <v>889000</v>
      </c>
      <c r="R18" s="4" t="s">
        <v>28</v>
      </c>
      <c r="S18" s="10" t="s">
        <v>33</v>
      </c>
      <c r="T18" s="4" t="s">
        <v>140</v>
      </c>
      <c r="U18" s="4" t="s">
        <v>40</v>
      </c>
    </row>
    <row r="19" spans="1:21">
      <c r="A19" s="6" t="s">
        <v>141</v>
      </c>
      <c r="B19" s="2" t="s">
        <v>21</v>
      </c>
      <c r="C19" s="3">
        <v>1</v>
      </c>
      <c r="D19" s="4" t="s">
        <v>347</v>
      </c>
      <c r="E19" s="4" t="s">
        <v>143</v>
      </c>
      <c r="F19" s="3">
        <v>3</v>
      </c>
      <c r="G19" s="4" t="s">
        <v>1008</v>
      </c>
      <c r="H19" s="4" t="s">
        <v>1009</v>
      </c>
      <c r="I19" s="4" t="s">
        <v>24</v>
      </c>
      <c r="J19" s="4" t="s">
        <v>1306</v>
      </c>
      <c r="K19" s="10" t="s">
        <v>25</v>
      </c>
      <c r="L19" s="4" t="s">
        <v>26</v>
      </c>
      <c r="M19" s="4" t="s">
        <v>1307</v>
      </c>
      <c r="N19" s="4" t="s">
        <v>27</v>
      </c>
      <c r="O19" s="4" t="s">
        <v>148</v>
      </c>
      <c r="P19" s="3">
        <v>3</v>
      </c>
      <c r="Q19" s="5">
        <v>97000</v>
      </c>
      <c r="R19" s="4" t="s">
        <v>28</v>
      </c>
      <c r="S19" s="10" t="s">
        <v>33</v>
      </c>
      <c r="T19" s="4"/>
      <c r="U19" s="4" t="s">
        <v>34</v>
      </c>
    </row>
    <row r="20" spans="1:21">
      <c r="A20" s="6" t="s">
        <v>141</v>
      </c>
      <c r="B20" s="2" t="s">
        <v>21</v>
      </c>
      <c r="C20" s="3">
        <v>1</v>
      </c>
      <c r="D20" s="4" t="s">
        <v>596</v>
      </c>
      <c r="E20" s="4" t="s">
        <v>143</v>
      </c>
      <c r="F20" s="3">
        <v>3</v>
      </c>
      <c r="G20" s="4" t="s">
        <v>597</v>
      </c>
      <c r="H20" s="4" t="s">
        <v>598</v>
      </c>
      <c r="I20" s="4" t="s">
        <v>24</v>
      </c>
      <c r="J20" s="4" t="s">
        <v>1308</v>
      </c>
      <c r="K20" s="10" t="s">
        <v>25</v>
      </c>
      <c r="L20" s="4" t="s">
        <v>26</v>
      </c>
      <c r="M20" s="4" t="s">
        <v>1309</v>
      </c>
      <c r="N20" s="4" t="s">
        <v>27</v>
      </c>
      <c r="O20" s="4" t="s">
        <v>148</v>
      </c>
      <c r="P20" s="3">
        <v>3</v>
      </c>
      <c r="Q20" s="5">
        <v>199000</v>
      </c>
      <c r="R20" s="4" t="s">
        <v>28</v>
      </c>
      <c r="S20" s="10" t="s">
        <v>33</v>
      </c>
      <c r="T20" s="4"/>
      <c r="U20" s="4" t="s">
        <v>62</v>
      </c>
    </row>
    <row r="21" spans="1:21">
      <c r="A21" s="6" t="s">
        <v>141</v>
      </c>
      <c r="B21" s="2" t="s">
        <v>21</v>
      </c>
      <c r="C21" s="3">
        <v>1</v>
      </c>
      <c r="D21" s="4" t="s">
        <v>347</v>
      </c>
      <c r="E21" s="4" t="s">
        <v>143</v>
      </c>
      <c r="F21" s="3">
        <v>3</v>
      </c>
      <c r="G21" s="4" t="s">
        <v>110</v>
      </c>
      <c r="H21" s="4" t="s">
        <v>111</v>
      </c>
      <c r="I21" s="4" t="s">
        <v>24</v>
      </c>
      <c r="J21" s="4" t="s">
        <v>674</v>
      </c>
      <c r="K21" s="10" t="s">
        <v>25</v>
      </c>
      <c r="L21" s="4" t="s">
        <v>26</v>
      </c>
      <c r="M21" s="4" t="s">
        <v>675</v>
      </c>
      <c r="N21" s="4" t="s">
        <v>27</v>
      </c>
      <c r="O21" s="4" t="s">
        <v>148</v>
      </c>
      <c r="P21" s="3">
        <v>3</v>
      </c>
      <c r="Q21" s="5">
        <v>95000</v>
      </c>
      <c r="R21" s="4" t="s">
        <v>28</v>
      </c>
      <c r="S21" s="10" t="s">
        <v>33</v>
      </c>
      <c r="T21" s="4"/>
      <c r="U21" s="4" t="s">
        <v>62</v>
      </c>
    </row>
    <row r="22" spans="1:21">
      <c r="A22" s="6" t="s">
        <v>141</v>
      </c>
      <c r="B22" s="2" t="s">
        <v>21</v>
      </c>
      <c r="C22" s="3">
        <v>1</v>
      </c>
      <c r="D22" s="4" t="s">
        <v>347</v>
      </c>
      <c r="E22" s="4" t="s">
        <v>143</v>
      </c>
      <c r="F22" s="3">
        <v>3</v>
      </c>
      <c r="G22" s="4" t="s">
        <v>599</v>
      </c>
      <c r="H22" s="4" t="s">
        <v>600</v>
      </c>
      <c r="I22" s="4" t="s">
        <v>24</v>
      </c>
      <c r="J22" s="4" t="s">
        <v>1864</v>
      </c>
      <c r="K22" s="10" t="s">
        <v>25</v>
      </c>
      <c r="L22" s="4" t="s">
        <v>26</v>
      </c>
      <c r="M22" s="4" t="s">
        <v>1865</v>
      </c>
      <c r="N22" s="4" t="s">
        <v>27</v>
      </c>
      <c r="O22" s="4" t="s">
        <v>148</v>
      </c>
      <c r="P22" s="3">
        <v>3</v>
      </c>
      <c r="Q22" s="5">
        <v>108000</v>
      </c>
      <c r="R22" s="4" t="s">
        <v>28</v>
      </c>
      <c r="S22" s="10" t="s">
        <v>33</v>
      </c>
      <c r="T22" s="4"/>
      <c r="U22" s="4" t="s">
        <v>30</v>
      </c>
    </row>
    <row r="23" spans="1:21">
      <c r="A23" s="6" t="s">
        <v>141</v>
      </c>
      <c r="B23" s="2" t="s">
        <v>21</v>
      </c>
      <c r="C23" s="3">
        <v>1</v>
      </c>
      <c r="D23" s="4" t="s">
        <v>593</v>
      </c>
      <c r="E23" s="4" t="s">
        <v>143</v>
      </c>
      <c r="F23" s="3">
        <v>3</v>
      </c>
      <c r="G23" s="4" t="s">
        <v>594</v>
      </c>
      <c r="H23" s="4" t="s">
        <v>595</v>
      </c>
      <c r="I23" s="4" t="s">
        <v>24</v>
      </c>
      <c r="J23" s="4" t="s">
        <v>1472</v>
      </c>
      <c r="K23" s="10" t="s">
        <v>25</v>
      </c>
      <c r="L23" s="4" t="s">
        <v>26</v>
      </c>
      <c r="M23" s="4" t="s">
        <v>1473</v>
      </c>
      <c r="N23" s="4" t="s">
        <v>27</v>
      </c>
      <c r="O23" s="4" t="s">
        <v>148</v>
      </c>
      <c r="P23" s="3">
        <v>3</v>
      </c>
      <c r="Q23" s="5">
        <v>75000</v>
      </c>
      <c r="R23" s="4" t="s">
        <v>28</v>
      </c>
      <c r="S23" s="10" t="s">
        <v>33</v>
      </c>
      <c r="T23" s="4"/>
      <c r="U23" s="4" t="s">
        <v>62</v>
      </c>
    </row>
    <row r="24" spans="1:21">
      <c r="A24" s="6" t="s">
        <v>141</v>
      </c>
      <c r="B24" s="2" t="s">
        <v>21</v>
      </c>
      <c r="C24" s="3">
        <v>1</v>
      </c>
      <c r="D24" s="4" t="s">
        <v>347</v>
      </c>
      <c r="E24" s="4" t="s">
        <v>143</v>
      </c>
      <c r="F24" s="3">
        <v>3</v>
      </c>
      <c r="G24" s="4" t="s">
        <v>1302</v>
      </c>
      <c r="H24" s="4" t="s">
        <v>1303</v>
      </c>
      <c r="I24" s="4" t="s">
        <v>24</v>
      </c>
      <c r="J24" s="4" t="s">
        <v>1304</v>
      </c>
      <c r="K24" s="10" t="s">
        <v>25</v>
      </c>
      <c r="L24" s="4" t="s">
        <v>26</v>
      </c>
      <c r="M24" s="4" t="s">
        <v>1305</v>
      </c>
      <c r="N24" s="4" t="s">
        <v>27</v>
      </c>
      <c r="O24" s="4" t="s">
        <v>148</v>
      </c>
      <c r="P24" s="3">
        <v>3</v>
      </c>
      <c r="Q24" s="5">
        <v>40000</v>
      </c>
      <c r="R24" s="4" t="s">
        <v>28</v>
      </c>
      <c r="S24" s="10" t="s">
        <v>29</v>
      </c>
      <c r="T24" s="4"/>
      <c r="U24" s="4" t="s">
        <v>62</v>
      </c>
    </row>
    <row r="25" spans="1:21">
      <c r="A25" s="6" t="s">
        <v>141</v>
      </c>
      <c r="B25" s="2" t="s">
        <v>21</v>
      </c>
      <c r="C25" s="3">
        <v>1</v>
      </c>
      <c r="D25" s="4" t="s">
        <v>142</v>
      </c>
      <c r="E25" s="4" t="s">
        <v>143</v>
      </c>
      <c r="F25" s="3">
        <v>3</v>
      </c>
      <c r="G25" s="4" t="s">
        <v>144</v>
      </c>
      <c r="H25" s="4" t="s">
        <v>145</v>
      </c>
      <c r="I25" s="4" t="s">
        <v>24</v>
      </c>
      <c r="J25" s="4" t="s">
        <v>146</v>
      </c>
      <c r="K25" s="10" t="s">
        <v>25</v>
      </c>
      <c r="L25" s="4" t="s">
        <v>26</v>
      </c>
      <c r="M25" s="4" t="s">
        <v>147</v>
      </c>
      <c r="N25" s="4" t="s">
        <v>27</v>
      </c>
      <c r="O25" s="4" t="s">
        <v>148</v>
      </c>
      <c r="P25" s="3">
        <v>3</v>
      </c>
      <c r="Q25" s="5">
        <v>210000</v>
      </c>
      <c r="R25" s="4" t="s">
        <v>28</v>
      </c>
      <c r="S25" s="10" t="s">
        <v>33</v>
      </c>
      <c r="T25" s="4"/>
      <c r="U25" s="4" t="s">
        <v>62</v>
      </c>
    </row>
    <row r="26" spans="1:21">
      <c r="A26" s="6" t="s">
        <v>141</v>
      </c>
      <c r="B26" s="2" t="s">
        <v>21</v>
      </c>
      <c r="C26" s="3">
        <v>1</v>
      </c>
      <c r="D26" s="4" t="s">
        <v>347</v>
      </c>
      <c r="E26" s="4" t="s">
        <v>143</v>
      </c>
      <c r="F26" s="3">
        <v>3</v>
      </c>
      <c r="G26" s="4" t="s">
        <v>348</v>
      </c>
      <c r="H26" s="4" t="s">
        <v>349</v>
      </c>
      <c r="I26" s="4" t="s">
        <v>24</v>
      </c>
      <c r="J26" s="4" t="s">
        <v>1862</v>
      </c>
      <c r="K26" s="10" t="s">
        <v>25</v>
      </c>
      <c r="L26" s="4" t="s">
        <v>26</v>
      </c>
      <c r="M26" s="4" t="s">
        <v>1863</v>
      </c>
      <c r="N26" s="4" t="s">
        <v>27</v>
      </c>
      <c r="O26" s="4" t="s">
        <v>148</v>
      </c>
      <c r="P26" s="3">
        <v>3</v>
      </c>
      <c r="Q26" s="5">
        <v>75000</v>
      </c>
      <c r="R26" s="4" t="s">
        <v>28</v>
      </c>
      <c r="S26" s="10" t="s">
        <v>33</v>
      </c>
      <c r="T26" s="4"/>
      <c r="U26" s="4" t="s">
        <v>34</v>
      </c>
    </row>
    <row r="27" spans="1:21">
      <c r="A27" s="6" t="s">
        <v>149</v>
      </c>
      <c r="B27" s="2" t="s">
        <v>21</v>
      </c>
      <c r="C27" s="3">
        <v>1</v>
      </c>
      <c r="D27" s="4" t="s">
        <v>41</v>
      </c>
      <c r="E27" s="4" t="s">
        <v>42</v>
      </c>
      <c r="F27" s="3">
        <v>1</v>
      </c>
      <c r="G27" s="4" t="s">
        <v>103</v>
      </c>
      <c r="H27" s="4" t="s">
        <v>104</v>
      </c>
      <c r="I27" s="4" t="s">
        <v>24</v>
      </c>
      <c r="J27" s="4" t="s">
        <v>1032</v>
      </c>
      <c r="K27" s="10" t="s">
        <v>25</v>
      </c>
      <c r="L27" s="4" t="s">
        <v>26</v>
      </c>
      <c r="M27" s="4" t="s">
        <v>1033</v>
      </c>
      <c r="N27" s="4" t="s">
        <v>27</v>
      </c>
      <c r="O27" s="4" t="s">
        <v>136</v>
      </c>
      <c r="P27" s="3">
        <v>1</v>
      </c>
      <c r="Q27" s="5">
        <v>328800</v>
      </c>
      <c r="R27" s="4" t="s">
        <v>28</v>
      </c>
      <c r="S27" s="10" t="s">
        <v>33</v>
      </c>
      <c r="T27" s="4"/>
      <c r="U27" s="4" t="s">
        <v>34</v>
      </c>
    </row>
    <row r="28" spans="1:21">
      <c r="A28" s="6" t="s">
        <v>149</v>
      </c>
      <c r="B28" s="2" t="s">
        <v>21</v>
      </c>
      <c r="C28" s="3">
        <v>1</v>
      </c>
      <c r="D28" s="4" t="s">
        <v>41</v>
      </c>
      <c r="E28" s="4" t="s">
        <v>42</v>
      </c>
      <c r="F28" s="3">
        <v>1</v>
      </c>
      <c r="G28" s="4" t="s">
        <v>45</v>
      </c>
      <c r="H28" s="4" t="s">
        <v>46</v>
      </c>
      <c r="I28" s="4" t="s">
        <v>24</v>
      </c>
      <c r="J28" s="4" t="s">
        <v>150</v>
      </c>
      <c r="K28" s="10" t="s">
        <v>25</v>
      </c>
      <c r="L28" s="4" t="s">
        <v>26</v>
      </c>
      <c r="M28" s="4" t="s">
        <v>151</v>
      </c>
      <c r="N28" s="4" t="s">
        <v>27</v>
      </c>
      <c r="O28" s="4" t="s">
        <v>136</v>
      </c>
      <c r="P28" s="3">
        <v>1</v>
      </c>
      <c r="Q28" s="5">
        <v>840000</v>
      </c>
      <c r="R28" s="4" t="s">
        <v>28</v>
      </c>
      <c r="S28" s="10" t="s">
        <v>33</v>
      </c>
      <c r="T28" s="4"/>
      <c r="U28" s="4" t="s">
        <v>30</v>
      </c>
    </row>
    <row r="29" spans="1:21">
      <c r="A29" s="6" t="s">
        <v>149</v>
      </c>
      <c r="B29" s="2" t="s">
        <v>21</v>
      </c>
      <c r="C29" s="3">
        <v>1</v>
      </c>
      <c r="D29" s="4" t="s">
        <v>133</v>
      </c>
      <c r="E29" s="4" t="s">
        <v>42</v>
      </c>
      <c r="F29" s="3">
        <v>1</v>
      </c>
      <c r="G29" s="4" t="s">
        <v>82</v>
      </c>
      <c r="H29" s="4" t="s">
        <v>83</v>
      </c>
      <c r="I29" s="4" t="s">
        <v>24</v>
      </c>
      <c r="J29" s="4" t="s">
        <v>676</v>
      </c>
      <c r="K29" s="10" t="s">
        <v>25</v>
      </c>
      <c r="L29" s="4" t="s">
        <v>26</v>
      </c>
      <c r="M29" s="4" t="s">
        <v>677</v>
      </c>
      <c r="N29" s="4" t="s">
        <v>27</v>
      </c>
      <c r="O29" s="4" t="s">
        <v>136</v>
      </c>
      <c r="P29" s="3">
        <v>1</v>
      </c>
      <c r="Q29" s="5">
        <v>813000</v>
      </c>
      <c r="R29" s="4" t="s">
        <v>28</v>
      </c>
      <c r="S29" s="10" t="s">
        <v>29</v>
      </c>
      <c r="T29" s="4"/>
      <c r="U29" s="4" t="s">
        <v>40</v>
      </c>
    </row>
    <row r="30" spans="1:21">
      <c r="A30" s="6" t="s">
        <v>152</v>
      </c>
      <c r="B30" s="2" t="s">
        <v>21</v>
      </c>
      <c r="C30" s="3">
        <v>1</v>
      </c>
      <c r="D30" s="4" t="s">
        <v>153</v>
      </c>
      <c r="E30" s="4" t="s">
        <v>154</v>
      </c>
      <c r="F30" s="3">
        <v>3</v>
      </c>
      <c r="G30" s="4" t="s">
        <v>678</v>
      </c>
      <c r="H30" s="4" t="s">
        <v>679</v>
      </c>
      <c r="I30" s="4" t="s">
        <v>24</v>
      </c>
      <c r="J30" s="4" t="s">
        <v>680</v>
      </c>
      <c r="K30" s="10" t="s">
        <v>25</v>
      </c>
      <c r="L30" s="4" t="s">
        <v>26</v>
      </c>
      <c r="M30" s="4" t="s">
        <v>681</v>
      </c>
      <c r="N30" s="4" t="s">
        <v>27</v>
      </c>
      <c r="O30" s="4" t="s">
        <v>136</v>
      </c>
      <c r="P30" s="3">
        <v>3</v>
      </c>
      <c r="Q30" s="5">
        <v>195500</v>
      </c>
      <c r="R30" s="4" t="s">
        <v>28</v>
      </c>
      <c r="S30" s="10" t="s">
        <v>29</v>
      </c>
      <c r="T30" s="4"/>
      <c r="U30" s="4" t="s">
        <v>62</v>
      </c>
    </row>
    <row r="31" spans="1:21">
      <c r="A31" s="6" t="s">
        <v>152</v>
      </c>
      <c r="B31" s="2" t="s">
        <v>21</v>
      </c>
      <c r="C31" s="3">
        <v>2</v>
      </c>
      <c r="D31" s="4" t="s">
        <v>153</v>
      </c>
      <c r="E31" s="4" t="s">
        <v>154</v>
      </c>
      <c r="F31" s="3">
        <v>6</v>
      </c>
      <c r="G31" s="4" t="s">
        <v>678</v>
      </c>
      <c r="H31" s="4" t="s">
        <v>679</v>
      </c>
      <c r="I31" s="4" t="s">
        <v>24</v>
      </c>
      <c r="J31" s="4" t="s">
        <v>680</v>
      </c>
      <c r="K31" s="10" t="s">
        <v>25</v>
      </c>
      <c r="L31" s="4" t="s">
        <v>26</v>
      </c>
      <c r="M31" s="4" t="s">
        <v>681</v>
      </c>
      <c r="N31" s="4" t="s">
        <v>27</v>
      </c>
      <c r="O31" s="4" t="s">
        <v>136</v>
      </c>
      <c r="P31" s="3">
        <v>6</v>
      </c>
      <c r="Q31" s="5">
        <v>18500</v>
      </c>
      <c r="R31" s="4" t="s">
        <v>28</v>
      </c>
      <c r="S31" s="10" t="s">
        <v>29</v>
      </c>
      <c r="T31" s="4"/>
      <c r="U31" s="4" t="s">
        <v>62</v>
      </c>
    </row>
    <row r="32" spans="1:21">
      <c r="A32" s="6" t="s">
        <v>152</v>
      </c>
      <c r="B32" s="2" t="s">
        <v>21</v>
      </c>
      <c r="C32" s="3">
        <v>1</v>
      </c>
      <c r="D32" s="4" t="s">
        <v>601</v>
      </c>
      <c r="E32" s="4" t="s">
        <v>154</v>
      </c>
      <c r="F32" s="3">
        <v>3</v>
      </c>
      <c r="G32" s="4" t="s">
        <v>51</v>
      </c>
      <c r="H32" s="4" t="s">
        <v>52</v>
      </c>
      <c r="I32" s="4" t="s">
        <v>24</v>
      </c>
      <c r="J32" s="4" t="s">
        <v>1034</v>
      </c>
      <c r="K32" s="10" t="s">
        <v>25</v>
      </c>
      <c r="L32" s="4" t="s">
        <v>26</v>
      </c>
      <c r="M32" s="4" t="s">
        <v>1035</v>
      </c>
      <c r="N32" s="4" t="s">
        <v>27</v>
      </c>
      <c r="O32" s="4" t="s">
        <v>136</v>
      </c>
      <c r="P32" s="3">
        <v>3</v>
      </c>
      <c r="Q32" s="5">
        <v>183965.65</v>
      </c>
      <c r="R32" s="4" t="s">
        <v>28</v>
      </c>
      <c r="S32" s="10" t="s">
        <v>33</v>
      </c>
      <c r="T32" s="4"/>
      <c r="U32" s="4" t="s">
        <v>34</v>
      </c>
    </row>
    <row r="33" spans="1:21">
      <c r="A33" s="6" t="s">
        <v>152</v>
      </c>
      <c r="B33" s="2" t="s">
        <v>21</v>
      </c>
      <c r="C33" s="3">
        <v>2</v>
      </c>
      <c r="D33" s="4" t="s">
        <v>601</v>
      </c>
      <c r="E33" s="4" t="s">
        <v>154</v>
      </c>
      <c r="F33" s="3">
        <v>6</v>
      </c>
      <c r="G33" s="4" t="s">
        <v>51</v>
      </c>
      <c r="H33" s="4" t="s">
        <v>52</v>
      </c>
      <c r="I33" s="4" t="s">
        <v>24</v>
      </c>
      <c r="J33" s="4" t="s">
        <v>1034</v>
      </c>
      <c r="K33" s="10" t="s">
        <v>25</v>
      </c>
      <c r="L33" s="4" t="s">
        <v>26</v>
      </c>
      <c r="M33" s="4" t="s">
        <v>1035</v>
      </c>
      <c r="N33" s="4" t="s">
        <v>27</v>
      </c>
      <c r="O33" s="4" t="s">
        <v>136</v>
      </c>
      <c r="P33" s="3">
        <v>6</v>
      </c>
      <c r="Q33" s="5">
        <v>27495.69</v>
      </c>
      <c r="R33" s="4" t="s">
        <v>28</v>
      </c>
      <c r="S33" s="10" t="s">
        <v>33</v>
      </c>
      <c r="T33" s="4"/>
      <c r="U33" s="4" t="s">
        <v>34</v>
      </c>
    </row>
    <row r="34" spans="1:21">
      <c r="A34" s="6" t="s">
        <v>152</v>
      </c>
      <c r="B34" s="2" t="s">
        <v>21</v>
      </c>
      <c r="C34" s="3">
        <v>1</v>
      </c>
      <c r="D34" s="4" t="s">
        <v>153</v>
      </c>
      <c r="E34" s="4" t="s">
        <v>154</v>
      </c>
      <c r="F34" s="3">
        <v>3</v>
      </c>
      <c r="G34" s="4" t="s">
        <v>1036</v>
      </c>
      <c r="H34" s="4" t="s">
        <v>1037</v>
      </c>
      <c r="I34" s="4" t="s">
        <v>24</v>
      </c>
      <c r="J34" s="4" t="s">
        <v>1038</v>
      </c>
      <c r="K34" s="10" t="s">
        <v>25</v>
      </c>
      <c r="L34" s="4" t="s">
        <v>26</v>
      </c>
      <c r="M34" s="4" t="s">
        <v>1039</v>
      </c>
      <c r="N34" s="4" t="s">
        <v>27</v>
      </c>
      <c r="O34" s="4" t="s">
        <v>136</v>
      </c>
      <c r="P34" s="3">
        <v>3</v>
      </c>
      <c r="Q34" s="5">
        <v>245520</v>
      </c>
      <c r="R34" s="4" t="s">
        <v>28</v>
      </c>
      <c r="S34" s="10" t="s">
        <v>33</v>
      </c>
      <c r="T34" s="4"/>
      <c r="U34" s="4" t="s">
        <v>34</v>
      </c>
    </row>
    <row r="35" spans="1:21">
      <c r="A35" s="6" t="s">
        <v>152</v>
      </c>
      <c r="B35" s="2" t="s">
        <v>21</v>
      </c>
      <c r="C35" s="3">
        <v>2</v>
      </c>
      <c r="D35" s="4" t="s">
        <v>153</v>
      </c>
      <c r="E35" s="4" t="s">
        <v>154</v>
      </c>
      <c r="F35" s="3">
        <v>6</v>
      </c>
      <c r="G35" s="4" t="s">
        <v>1036</v>
      </c>
      <c r="H35" s="4" t="s">
        <v>1037</v>
      </c>
      <c r="I35" s="4" t="s">
        <v>24</v>
      </c>
      <c r="J35" s="4" t="s">
        <v>1038</v>
      </c>
      <c r="K35" s="10" t="s">
        <v>25</v>
      </c>
      <c r="L35" s="4" t="s">
        <v>26</v>
      </c>
      <c r="M35" s="4" t="s">
        <v>1039</v>
      </c>
      <c r="N35" s="4" t="s">
        <v>27</v>
      </c>
      <c r="O35" s="4" t="s">
        <v>136</v>
      </c>
      <c r="P35" s="3">
        <v>6</v>
      </c>
      <c r="Q35" s="5">
        <v>61380</v>
      </c>
      <c r="R35" s="4" t="s">
        <v>28</v>
      </c>
      <c r="S35" s="10" t="s">
        <v>33</v>
      </c>
      <c r="T35" s="4"/>
      <c r="U35" s="4" t="s">
        <v>34</v>
      </c>
    </row>
    <row r="36" spans="1:21">
      <c r="A36" s="6" t="s">
        <v>152</v>
      </c>
      <c r="B36" s="2" t="s">
        <v>21</v>
      </c>
      <c r="C36" s="3">
        <v>1</v>
      </c>
      <c r="D36" s="4" t="s">
        <v>153</v>
      </c>
      <c r="E36" s="4" t="s">
        <v>154</v>
      </c>
      <c r="F36" s="3">
        <v>3</v>
      </c>
      <c r="G36" s="4" t="s">
        <v>155</v>
      </c>
      <c r="H36" s="4" t="s">
        <v>156</v>
      </c>
      <c r="I36" s="4" t="s">
        <v>24</v>
      </c>
      <c r="J36" s="4" t="s">
        <v>157</v>
      </c>
      <c r="K36" s="10" t="s">
        <v>25</v>
      </c>
      <c r="L36" s="4" t="s">
        <v>26</v>
      </c>
      <c r="M36" s="4" t="s">
        <v>158</v>
      </c>
      <c r="N36" s="4" t="s">
        <v>27</v>
      </c>
      <c r="O36" s="4" t="s">
        <v>136</v>
      </c>
      <c r="P36" s="3">
        <v>3</v>
      </c>
      <c r="Q36" s="5">
        <v>310400</v>
      </c>
      <c r="R36" s="4" t="s">
        <v>28</v>
      </c>
      <c r="S36" s="10" t="s">
        <v>33</v>
      </c>
      <c r="T36" s="4"/>
      <c r="U36" s="4" t="s">
        <v>34</v>
      </c>
    </row>
    <row r="37" spans="1:21">
      <c r="A37" s="6" t="s">
        <v>152</v>
      </c>
      <c r="B37" s="2" t="s">
        <v>21</v>
      </c>
      <c r="C37" s="3">
        <v>2</v>
      </c>
      <c r="D37" s="4" t="s">
        <v>153</v>
      </c>
      <c r="E37" s="4" t="s">
        <v>154</v>
      </c>
      <c r="F37" s="3">
        <v>6</v>
      </c>
      <c r="G37" s="4" t="s">
        <v>155</v>
      </c>
      <c r="H37" s="4" t="s">
        <v>156</v>
      </c>
      <c r="I37" s="4" t="s">
        <v>24</v>
      </c>
      <c r="J37" s="4" t="s">
        <v>157</v>
      </c>
      <c r="K37" s="10" t="s">
        <v>25</v>
      </c>
      <c r="L37" s="4" t="s">
        <v>26</v>
      </c>
      <c r="M37" s="4" t="s">
        <v>158</v>
      </c>
      <c r="N37" s="4" t="s">
        <v>27</v>
      </c>
      <c r="O37" s="4" t="s">
        <v>136</v>
      </c>
      <c r="P37" s="3">
        <v>6</v>
      </c>
      <c r="Q37" s="5">
        <v>31500</v>
      </c>
      <c r="R37" s="4" t="s">
        <v>28</v>
      </c>
      <c r="S37" s="10" t="s">
        <v>33</v>
      </c>
      <c r="T37" s="4"/>
      <c r="U37" s="4" t="s">
        <v>34</v>
      </c>
    </row>
    <row r="38" spans="1:21">
      <c r="A38" s="6" t="s">
        <v>682</v>
      </c>
      <c r="B38" s="2" t="s">
        <v>21</v>
      </c>
      <c r="C38" s="3">
        <v>1</v>
      </c>
      <c r="D38" s="4" t="s">
        <v>621</v>
      </c>
      <c r="E38" s="4" t="s">
        <v>622</v>
      </c>
      <c r="F38" s="3">
        <v>1</v>
      </c>
      <c r="G38" s="4" t="s">
        <v>616</v>
      </c>
      <c r="H38" s="4" t="s">
        <v>617</v>
      </c>
      <c r="I38" s="4" t="s">
        <v>24</v>
      </c>
      <c r="J38" s="4" t="s">
        <v>1040</v>
      </c>
      <c r="K38" s="10" t="s">
        <v>37</v>
      </c>
      <c r="L38" s="4" t="s">
        <v>26</v>
      </c>
      <c r="M38" s="4" t="s">
        <v>1041</v>
      </c>
      <c r="N38" s="4" t="s">
        <v>27</v>
      </c>
      <c r="O38" s="4" t="s">
        <v>131</v>
      </c>
      <c r="P38" s="3">
        <v>1</v>
      </c>
      <c r="Q38" s="5">
        <v>11.61</v>
      </c>
      <c r="R38" s="4" t="s">
        <v>28</v>
      </c>
      <c r="S38" s="10" t="s">
        <v>33</v>
      </c>
      <c r="T38" s="4"/>
      <c r="U38" s="4" t="s">
        <v>40</v>
      </c>
    </row>
    <row r="39" spans="1:21">
      <c r="A39" s="6" t="s">
        <v>682</v>
      </c>
      <c r="B39" s="2" t="s">
        <v>21</v>
      </c>
      <c r="C39" s="3">
        <v>1</v>
      </c>
      <c r="D39" s="4" t="s">
        <v>621</v>
      </c>
      <c r="E39" s="4" t="s">
        <v>622</v>
      </c>
      <c r="F39" s="3">
        <v>1</v>
      </c>
      <c r="G39" s="4" t="s">
        <v>683</v>
      </c>
      <c r="H39" s="4" t="s">
        <v>684</v>
      </c>
      <c r="I39" s="4" t="s">
        <v>24</v>
      </c>
      <c r="J39" s="4" t="s">
        <v>685</v>
      </c>
      <c r="K39" s="10" t="s">
        <v>25</v>
      </c>
      <c r="L39" s="4" t="s">
        <v>26</v>
      </c>
      <c r="M39" s="4" t="s">
        <v>686</v>
      </c>
      <c r="N39" s="4" t="s">
        <v>27</v>
      </c>
      <c r="O39" s="4" t="s">
        <v>131</v>
      </c>
      <c r="P39" s="3">
        <v>1</v>
      </c>
      <c r="Q39" s="5">
        <v>495000</v>
      </c>
      <c r="R39" s="4" t="s">
        <v>28</v>
      </c>
      <c r="S39" s="10" t="s">
        <v>29</v>
      </c>
      <c r="T39" s="4"/>
      <c r="U39" s="4" t="s">
        <v>30</v>
      </c>
    </row>
    <row r="40" spans="1:21">
      <c r="A40" s="6" t="s">
        <v>159</v>
      </c>
      <c r="B40" s="2" t="s">
        <v>21</v>
      </c>
      <c r="C40" s="3">
        <v>1</v>
      </c>
      <c r="D40" s="4" t="s">
        <v>160</v>
      </c>
      <c r="E40" s="4" t="s">
        <v>161</v>
      </c>
      <c r="F40" s="3">
        <v>1</v>
      </c>
      <c r="G40" s="4" t="s">
        <v>167</v>
      </c>
      <c r="H40" s="4" t="s">
        <v>168</v>
      </c>
      <c r="I40" s="4" t="s">
        <v>24</v>
      </c>
      <c r="J40" s="4" t="s">
        <v>169</v>
      </c>
      <c r="K40" s="10" t="s">
        <v>25</v>
      </c>
      <c r="L40" s="4" t="s">
        <v>26</v>
      </c>
      <c r="M40" s="4" t="s">
        <v>170</v>
      </c>
      <c r="N40" s="4" t="s">
        <v>27</v>
      </c>
      <c r="O40" s="4" t="s">
        <v>166</v>
      </c>
      <c r="P40" s="3">
        <v>1</v>
      </c>
      <c r="Q40" s="5">
        <v>46350</v>
      </c>
      <c r="R40" s="4" t="s">
        <v>28</v>
      </c>
      <c r="S40" s="10" t="s">
        <v>33</v>
      </c>
      <c r="T40" s="4" t="s">
        <v>61</v>
      </c>
      <c r="U40" s="4" t="s">
        <v>40</v>
      </c>
    </row>
    <row r="41" spans="1:21">
      <c r="A41" s="6" t="s">
        <v>159</v>
      </c>
      <c r="B41" s="2" t="s">
        <v>21</v>
      </c>
      <c r="C41" s="3">
        <v>2</v>
      </c>
      <c r="D41" s="4" t="s">
        <v>687</v>
      </c>
      <c r="E41" s="4" t="s">
        <v>688</v>
      </c>
      <c r="F41" s="3">
        <v>1</v>
      </c>
      <c r="G41" s="4" t="s">
        <v>167</v>
      </c>
      <c r="H41" s="4" t="s">
        <v>168</v>
      </c>
      <c r="I41" s="4" t="s">
        <v>24</v>
      </c>
      <c r="J41" s="4" t="s">
        <v>169</v>
      </c>
      <c r="K41" s="10" t="s">
        <v>25</v>
      </c>
      <c r="L41" s="4" t="s">
        <v>26</v>
      </c>
      <c r="M41" s="4" t="s">
        <v>170</v>
      </c>
      <c r="N41" s="4" t="s">
        <v>27</v>
      </c>
      <c r="O41" s="4" t="s">
        <v>166</v>
      </c>
      <c r="P41" s="3">
        <v>1</v>
      </c>
      <c r="Q41" s="5">
        <v>6301</v>
      </c>
      <c r="R41" s="4" t="s">
        <v>28</v>
      </c>
      <c r="S41" s="10" t="s">
        <v>33</v>
      </c>
      <c r="T41" s="4" t="s">
        <v>61</v>
      </c>
      <c r="U41" s="4" t="s">
        <v>40</v>
      </c>
    </row>
    <row r="42" spans="1:21">
      <c r="A42" s="6" t="s">
        <v>159</v>
      </c>
      <c r="B42" s="2" t="s">
        <v>21</v>
      </c>
      <c r="C42" s="3">
        <v>3</v>
      </c>
      <c r="D42" s="4" t="s">
        <v>1310</v>
      </c>
      <c r="E42" s="4" t="s">
        <v>1311</v>
      </c>
      <c r="F42" s="3">
        <v>1</v>
      </c>
      <c r="G42" s="4" t="s">
        <v>167</v>
      </c>
      <c r="H42" s="4" t="s">
        <v>168</v>
      </c>
      <c r="I42" s="4" t="s">
        <v>24</v>
      </c>
      <c r="J42" s="4" t="s">
        <v>169</v>
      </c>
      <c r="K42" s="10" t="s">
        <v>25</v>
      </c>
      <c r="L42" s="4" t="s">
        <v>26</v>
      </c>
      <c r="M42" s="4" t="s">
        <v>170</v>
      </c>
      <c r="N42" s="4" t="s">
        <v>27</v>
      </c>
      <c r="O42" s="4" t="s">
        <v>166</v>
      </c>
      <c r="P42" s="3">
        <v>1</v>
      </c>
      <c r="Q42" s="5">
        <v>849</v>
      </c>
      <c r="R42" s="4" t="s">
        <v>28</v>
      </c>
      <c r="S42" s="10" t="s">
        <v>33</v>
      </c>
      <c r="T42" s="4" t="s">
        <v>61</v>
      </c>
      <c r="U42" s="4" t="s">
        <v>40</v>
      </c>
    </row>
    <row r="43" spans="1:21">
      <c r="A43" s="6" t="s">
        <v>159</v>
      </c>
      <c r="B43" s="2" t="s">
        <v>21</v>
      </c>
      <c r="C43" s="3">
        <v>4</v>
      </c>
      <c r="D43" s="4" t="s">
        <v>160</v>
      </c>
      <c r="E43" s="4" t="s">
        <v>161</v>
      </c>
      <c r="F43" s="3">
        <v>1</v>
      </c>
      <c r="G43" s="4" t="s">
        <v>167</v>
      </c>
      <c r="H43" s="4" t="s">
        <v>168</v>
      </c>
      <c r="I43" s="4" t="s">
        <v>24</v>
      </c>
      <c r="J43" s="4" t="s">
        <v>169</v>
      </c>
      <c r="K43" s="10" t="s">
        <v>25</v>
      </c>
      <c r="L43" s="4" t="s">
        <v>26</v>
      </c>
      <c r="M43" s="4" t="s">
        <v>170</v>
      </c>
      <c r="N43" s="4" t="s">
        <v>27</v>
      </c>
      <c r="O43" s="4" t="s">
        <v>166</v>
      </c>
      <c r="P43" s="3">
        <v>1</v>
      </c>
      <c r="Q43" s="5">
        <v>46350</v>
      </c>
      <c r="R43" s="4" t="s">
        <v>28</v>
      </c>
      <c r="S43" s="10" t="s">
        <v>33</v>
      </c>
      <c r="T43" s="4" t="s">
        <v>61</v>
      </c>
      <c r="U43" s="4" t="s">
        <v>40</v>
      </c>
    </row>
    <row r="44" spans="1:21">
      <c r="A44" s="6" t="s">
        <v>159</v>
      </c>
      <c r="B44" s="2" t="s">
        <v>21</v>
      </c>
      <c r="C44" s="3">
        <v>5</v>
      </c>
      <c r="D44" s="4" t="s">
        <v>316</v>
      </c>
      <c r="E44" s="4" t="s">
        <v>161</v>
      </c>
      <c r="F44" s="3">
        <v>1</v>
      </c>
      <c r="G44" s="4" t="s">
        <v>167</v>
      </c>
      <c r="H44" s="4" t="s">
        <v>168</v>
      </c>
      <c r="I44" s="4" t="s">
        <v>24</v>
      </c>
      <c r="J44" s="4" t="s">
        <v>169</v>
      </c>
      <c r="K44" s="10" t="s">
        <v>25</v>
      </c>
      <c r="L44" s="4" t="s">
        <v>26</v>
      </c>
      <c r="M44" s="4" t="s">
        <v>170</v>
      </c>
      <c r="N44" s="4" t="s">
        <v>27</v>
      </c>
      <c r="O44" s="4" t="s">
        <v>166</v>
      </c>
      <c r="P44" s="3">
        <v>1</v>
      </c>
      <c r="Q44" s="5">
        <v>48350</v>
      </c>
      <c r="R44" s="4" t="s">
        <v>28</v>
      </c>
      <c r="S44" s="10" t="s">
        <v>33</v>
      </c>
      <c r="T44" s="4" t="s">
        <v>61</v>
      </c>
      <c r="U44" s="4" t="s">
        <v>40</v>
      </c>
    </row>
    <row r="45" spans="1:21">
      <c r="A45" s="6" t="s">
        <v>159</v>
      </c>
      <c r="B45" s="2" t="s">
        <v>21</v>
      </c>
      <c r="C45" s="3">
        <v>1</v>
      </c>
      <c r="D45" s="4" t="s">
        <v>160</v>
      </c>
      <c r="E45" s="4" t="s">
        <v>161</v>
      </c>
      <c r="F45" s="3">
        <v>1</v>
      </c>
      <c r="G45" s="4" t="s">
        <v>162</v>
      </c>
      <c r="H45" s="4" t="s">
        <v>163</v>
      </c>
      <c r="I45" s="4" t="s">
        <v>24</v>
      </c>
      <c r="J45" s="4" t="s">
        <v>164</v>
      </c>
      <c r="K45" s="10" t="s">
        <v>25</v>
      </c>
      <c r="L45" s="4" t="s">
        <v>26</v>
      </c>
      <c r="M45" s="4" t="s">
        <v>165</v>
      </c>
      <c r="N45" s="4" t="s">
        <v>27</v>
      </c>
      <c r="O45" s="4" t="s">
        <v>166</v>
      </c>
      <c r="P45" s="3">
        <v>1</v>
      </c>
      <c r="Q45" s="5">
        <v>29000</v>
      </c>
      <c r="R45" s="4" t="s">
        <v>28</v>
      </c>
      <c r="S45" s="10" t="s">
        <v>33</v>
      </c>
      <c r="T45" s="4" t="s">
        <v>61</v>
      </c>
      <c r="U45" s="4" t="s">
        <v>40</v>
      </c>
    </row>
    <row r="46" spans="1:21">
      <c r="A46" s="6" t="s">
        <v>159</v>
      </c>
      <c r="B46" s="2" t="s">
        <v>21</v>
      </c>
      <c r="C46" s="3">
        <v>2</v>
      </c>
      <c r="D46" s="4" t="s">
        <v>687</v>
      </c>
      <c r="E46" s="4" t="s">
        <v>688</v>
      </c>
      <c r="F46" s="3">
        <v>1</v>
      </c>
      <c r="G46" s="4" t="s">
        <v>162</v>
      </c>
      <c r="H46" s="4" t="s">
        <v>163</v>
      </c>
      <c r="I46" s="4" t="s">
        <v>24</v>
      </c>
      <c r="J46" s="4" t="s">
        <v>164</v>
      </c>
      <c r="K46" s="10" t="s">
        <v>25</v>
      </c>
      <c r="L46" s="4" t="s">
        <v>26</v>
      </c>
      <c r="M46" s="4" t="s">
        <v>165</v>
      </c>
      <c r="N46" s="4" t="s">
        <v>27</v>
      </c>
      <c r="O46" s="4" t="s">
        <v>166</v>
      </c>
      <c r="P46" s="3">
        <v>1</v>
      </c>
      <c r="Q46" s="5">
        <v>3757</v>
      </c>
      <c r="R46" s="4" t="s">
        <v>28</v>
      </c>
      <c r="S46" s="10" t="s">
        <v>33</v>
      </c>
      <c r="T46" s="4" t="s">
        <v>61</v>
      </c>
      <c r="U46" s="4" t="s">
        <v>40</v>
      </c>
    </row>
    <row r="47" spans="1:21">
      <c r="A47" s="6" t="s">
        <v>159</v>
      </c>
      <c r="B47" s="2" t="s">
        <v>21</v>
      </c>
      <c r="C47" s="3">
        <v>3</v>
      </c>
      <c r="D47" s="4" t="s">
        <v>1310</v>
      </c>
      <c r="E47" s="4" t="s">
        <v>1311</v>
      </c>
      <c r="F47" s="3">
        <v>1</v>
      </c>
      <c r="G47" s="4" t="s">
        <v>162</v>
      </c>
      <c r="H47" s="4" t="s">
        <v>163</v>
      </c>
      <c r="I47" s="4" t="s">
        <v>24</v>
      </c>
      <c r="J47" s="4" t="s">
        <v>164</v>
      </c>
      <c r="K47" s="10" t="s">
        <v>25</v>
      </c>
      <c r="L47" s="4" t="s">
        <v>26</v>
      </c>
      <c r="M47" s="4" t="s">
        <v>165</v>
      </c>
      <c r="N47" s="4" t="s">
        <v>27</v>
      </c>
      <c r="O47" s="4" t="s">
        <v>166</v>
      </c>
      <c r="P47" s="3">
        <v>1</v>
      </c>
      <c r="Q47" s="5">
        <v>403</v>
      </c>
      <c r="R47" s="4" t="s">
        <v>28</v>
      </c>
      <c r="S47" s="10" t="s">
        <v>33</v>
      </c>
      <c r="T47" s="4" t="s">
        <v>61</v>
      </c>
      <c r="U47" s="4" t="s">
        <v>40</v>
      </c>
    </row>
    <row r="48" spans="1:21">
      <c r="A48" s="6" t="s">
        <v>159</v>
      </c>
      <c r="B48" s="2" t="s">
        <v>21</v>
      </c>
      <c r="C48" s="3">
        <v>4</v>
      </c>
      <c r="D48" s="4" t="s">
        <v>160</v>
      </c>
      <c r="E48" s="4" t="s">
        <v>161</v>
      </c>
      <c r="F48" s="3">
        <v>1</v>
      </c>
      <c r="G48" s="4" t="s">
        <v>162</v>
      </c>
      <c r="H48" s="4" t="s">
        <v>163</v>
      </c>
      <c r="I48" s="4" t="s">
        <v>24</v>
      </c>
      <c r="J48" s="4" t="s">
        <v>164</v>
      </c>
      <c r="K48" s="10" t="s">
        <v>25</v>
      </c>
      <c r="L48" s="4" t="s">
        <v>26</v>
      </c>
      <c r="M48" s="4" t="s">
        <v>165</v>
      </c>
      <c r="N48" s="4" t="s">
        <v>27</v>
      </c>
      <c r="O48" s="4" t="s">
        <v>166</v>
      </c>
      <c r="P48" s="3">
        <v>1</v>
      </c>
      <c r="Q48" s="5">
        <v>29000</v>
      </c>
      <c r="R48" s="4" t="s">
        <v>28</v>
      </c>
      <c r="S48" s="10" t="s">
        <v>33</v>
      </c>
      <c r="T48" s="4" t="s">
        <v>61</v>
      </c>
      <c r="U48" s="4" t="s">
        <v>40</v>
      </c>
    </row>
    <row r="49" spans="1:21">
      <c r="A49" s="6" t="s">
        <v>159</v>
      </c>
      <c r="B49" s="2" t="s">
        <v>21</v>
      </c>
      <c r="C49" s="3">
        <v>5</v>
      </c>
      <c r="D49" s="4" t="s">
        <v>316</v>
      </c>
      <c r="E49" s="4" t="s">
        <v>161</v>
      </c>
      <c r="F49" s="3">
        <v>1</v>
      </c>
      <c r="G49" s="4" t="s">
        <v>162</v>
      </c>
      <c r="H49" s="4" t="s">
        <v>163</v>
      </c>
      <c r="I49" s="4" t="s">
        <v>24</v>
      </c>
      <c r="J49" s="4" t="s">
        <v>164</v>
      </c>
      <c r="K49" s="10" t="s">
        <v>25</v>
      </c>
      <c r="L49" s="4" t="s">
        <v>26</v>
      </c>
      <c r="M49" s="4" t="s">
        <v>165</v>
      </c>
      <c r="N49" s="4" t="s">
        <v>27</v>
      </c>
      <c r="O49" s="4" t="s">
        <v>166</v>
      </c>
      <c r="P49" s="3">
        <v>1</v>
      </c>
      <c r="Q49" s="5">
        <v>45000</v>
      </c>
      <c r="R49" s="4" t="s">
        <v>28</v>
      </c>
      <c r="S49" s="10" t="s">
        <v>33</v>
      </c>
      <c r="T49" s="4" t="s">
        <v>61</v>
      </c>
      <c r="U49" s="4" t="s">
        <v>40</v>
      </c>
    </row>
    <row r="50" spans="1:21">
      <c r="A50" s="6" t="s">
        <v>1474</v>
      </c>
      <c r="B50" s="2" t="s">
        <v>21</v>
      </c>
      <c r="C50" s="3">
        <v>1</v>
      </c>
      <c r="D50" s="4" t="s">
        <v>644</v>
      </c>
      <c r="E50" s="4" t="s">
        <v>645</v>
      </c>
      <c r="F50" s="3">
        <v>1</v>
      </c>
      <c r="G50" s="4" t="s">
        <v>423</v>
      </c>
      <c r="H50" s="4" t="s">
        <v>424</v>
      </c>
      <c r="I50" s="4" t="s">
        <v>24</v>
      </c>
      <c r="J50" s="4" t="s">
        <v>1479</v>
      </c>
      <c r="K50" s="10" t="s">
        <v>25</v>
      </c>
      <c r="L50" s="4" t="s">
        <v>26</v>
      </c>
      <c r="M50" s="4" t="s">
        <v>1480</v>
      </c>
      <c r="N50" s="4" t="s">
        <v>27</v>
      </c>
      <c r="O50" s="4" t="s">
        <v>166</v>
      </c>
      <c r="P50" s="3">
        <v>1</v>
      </c>
      <c r="Q50" s="5">
        <v>2553325</v>
      </c>
      <c r="R50" s="4" t="s">
        <v>28</v>
      </c>
      <c r="S50" s="10" t="s">
        <v>29</v>
      </c>
      <c r="T50" s="4"/>
      <c r="U50" s="4" t="s">
        <v>40</v>
      </c>
    </row>
    <row r="51" spans="1:21">
      <c r="A51" s="6" t="s">
        <v>1474</v>
      </c>
      <c r="B51" s="2" t="s">
        <v>21</v>
      </c>
      <c r="C51" s="3">
        <v>2</v>
      </c>
      <c r="D51" s="4" t="s">
        <v>644</v>
      </c>
      <c r="E51" s="4" t="s">
        <v>645</v>
      </c>
      <c r="F51" s="3">
        <v>1</v>
      </c>
      <c r="G51" s="4" t="s">
        <v>423</v>
      </c>
      <c r="H51" s="4" t="s">
        <v>424</v>
      </c>
      <c r="I51" s="4" t="s">
        <v>24</v>
      </c>
      <c r="J51" s="4" t="s">
        <v>1479</v>
      </c>
      <c r="K51" s="10" t="s">
        <v>25</v>
      </c>
      <c r="L51" s="4" t="s">
        <v>26</v>
      </c>
      <c r="M51" s="4" t="s">
        <v>1480</v>
      </c>
      <c r="N51" s="4" t="s">
        <v>27</v>
      </c>
      <c r="O51" s="4" t="s">
        <v>166</v>
      </c>
      <c r="P51" s="3">
        <v>1</v>
      </c>
      <c r="Q51" s="5">
        <v>2553325</v>
      </c>
      <c r="R51" s="4" t="s">
        <v>28</v>
      </c>
      <c r="S51" s="10" t="s">
        <v>29</v>
      </c>
      <c r="T51" s="4"/>
      <c r="U51" s="4" t="s">
        <v>40</v>
      </c>
    </row>
    <row r="52" spans="1:21">
      <c r="A52" s="6" t="s">
        <v>1474</v>
      </c>
      <c r="B52" s="2" t="s">
        <v>21</v>
      </c>
      <c r="C52" s="3">
        <v>3</v>
      </c>
      <c r="D52" s="4" t="s">
        <v>644</v>
      </c>
      <c r="E52" s="4" t="s">
        <v>645</v>
      </c>
      <c r="F52" s="3">
        <v>1</v>
      </c>
      <c r="G52" s="4" t="s">
        <v>423</v>
      </c>
      <c r="H52" s="4" t="s">
        <v>424</v>
      </c>
      <c r="I52" s="4" t="s">
        <v>24</v>
      </c>
      <c r="J52" s="4" t="s">
        <v>1479</v>
      </c>
      <c r="K52" s="10" t="s">
        <v>25</v>
      </c>
      <c r="L52" s="4" t="s">
        <v>26</v>
      </c>
      <c r="M52" s="4" t="s">
        <v>1480</v>
      </c>
      <c r="N52" s="4" t="s">
        <v>27</v>
      </c>
      <c r="O52" s="4" t="s">
        <v>166</v>
      </c>
      <c r="P52" s="3">
        <v>1</v>
      </c>
      <c r="Q52" s="5">
        <v>17873275</v>
      </c>
      <c r="R52" s="4" t="s">
        <v>28</v>
      </c>
      <c r="S52" s="10" t="s">
        <v>29</v>
      </c>
      <c r="T52" s="4"/>
      <c r="U52" s="4" t="s">
        <v>40</v>
      </c>
    </row>
    <row r="53" spans="1:21">
      <c r="A53" s="6" t="s">
        <v>1474</v>
      </c>
      <c r="B53" s="2" t="s">
        <v>21</v>
      </c>
      <c r="C53" s="3">
        <v>4</v>
      </c>
      <c r="D53" s="4" t="s">
        <v>644</v>
      </c>
      <c r="E53" s="4" t="s">
        <v>645</v>
      </c>
      <c r="F53" s="3">
        <v>1</v>
      </c>
      <c r="G53" s="4" t="s">
        <v>423</v>
      </c>
      <c r="H53" s="4" t="s">
        <v>424</v>
      </c>
      <c r="I53" s="4" t="s">
        <v>24</v>
      </c>
      <c r="J53" s="4" t="s">
        <v>1479</v>
      </c>
      <c r="K53" s="10" t="s">
        <v>25</v>
      </c>
      <c r="L53" s="4" t="s">
        <v>26</v>
      </c>
      <c r="M53" s="4" t="s">
        <v>1480</v>
      </c>
      <c r="N53" s="4" t="s">
        <v>27</v>
      </c>
      <c r="O53" s="4" t="s">
        <v>166</v>
      </c>
      <c r="P53" s="3">
        <v>1</v>
      </c>
      <c r="Q53" s="5">
        <v>7659975</v>
      </c>
      <c r="R53" s="4" t="s">
        <v>28</v>
      </c>
      <c r="S53" s="10" t="s">
        <v>29</v>
      </c>
      <c r="T53" s="4"/>
      <c r="U53" s="4" t="s">
        <v>40</v>
      </c>
    </row>
    <row r="54" spans="1:21">
      <c r="A54" s="6" t="s">
        <v>1474</v>
      </c>
      <c r="B54" s="2" t="s">
        <v>21</v>
      </c>
      <c r="C54" s="3">
        <v>5</v>
      </c>
      <c r="D54" s="4" t="s">
        <v>644</v>
      </c>
      <c r="E54" s="4" t="s">
        <v>645</v>
      </c>
      <c r="F54" s="3">
        <v>1</v>
      </c>
      <c r="G54" s="4" t="s">
        <v>423</v>
      </c>
      <c r="H54" s="4" t="s">
        <v>424</v>
      </c>
      <c r="I54" s="4" t="s">
        <v>24</v>
      </c>
      <c r="J54" s="4" t="s">
        <v>1479</v>
      </c>
      <c r="K54" s="10" t="s">
        <v>25</v>
      </c>
      <c r="L54" s="4" t="s">
        <v>26</v>
      </c>
      <c r="M54" s="4" t="s">
        <v>1480</v>
      </c>
      <c r="N54" s="4" t="s">
        <v>27</v>
      </c>
      <c r="O54" s="4" t="s">
        <v>166</v>
      </c>
      <c r="P54" s="3">
        <v>1</v>
      </c>
      <c r="Q54" s="5">
        <v>12766625</v>
      </c>
      <c r="R54" s="4" t="s">
        <v>28</v>
      </c>
      <c r="S54" s="10" t="s">
        <v>29</v>
      </c>
      <c r="T54" s="4"/>
      <c r="U54" s="4" t="s">
        <v>40</v>
      </c>
    </row>
    <row r="55" spans="1:21">
      <c r="A55" s="6" t="s">
        <v>1474</v>
      </c>
      <c r="B55" s="2" t="s">
        <v>21</v>
      </c>
      <c r="C55" s="3">
        <v>6</v>
      </c>
      <c r="D55" s="4" t="s">
        <v>644</v>
      </c>
      <c r="E55" s="4" t="s">
        <v>645</v>
      </c>
      <c r="F55" s="3">
        <v>1</v>
      </c>
      <c r="G55" s="4" t="s">
        <v>423</v>
      </c>
      <c r="H55" s="4" t="s">
        <v>424</v>
      </c>
      <c r="I55" s="4" t="s">
        <v>24</v>
      </c>
      <c r="J55" s="4" t="s">
        <v>1479</v>
      </c>
      <c r="K55" s="10" t="s">
        <v>25</v>
      </c>
      <c r="L55" s="4" t="s">
        <v>26</v>
      </c>
      <c r="M55" s="4" t="s">
        <v>1480</v>
      </c>
      <c r="N55" s="4" t="s">
        <v>27</v>
      </c>
      <c r="O55" s="4" t="s">
        <v>166</v>
      </c>
      <c r="P55" s="3">
        <v>1</v>
      </c>
      <c r="Q55" s="5">
        <v>2553325</v>
      </c>
      <c r="R55" s="4" t="s">
        <v>28</v>
      </c>
      <c r="S55" s="10" t="s">
        <v>29</v>
      </c>
      <c r="T55" s="4"/>
      <c r="U55" s="4" t="s">
        <v>40</v>
      </c>
    </row>
    <row r="56" spans="1:21">
      <c r="A56" s="6" t="s">
        <v>1474</v>
      </c>
      <c r="B56" s="2" t="s">
        <v>21</v>
      </c>
      <c r="C56" s="3">
        <v>7</v>
      </c>
      <c r="D56" s="4" t="s">
        <v>644</v>
      </c>
      <c r="E56" s="4" t="s">
        <v>645</v>
      </c>
      <c r="F56" s="3">
        <v>1</v>
      </c>
      <c r="G56" s="4" t="s">
        <v>423</v>
      </c>
      <c r="H56" s="4" t="s">
        <v>424</v>
      </c>
      <c r="I56" s="4" t="s">
        <v>24</v>
      </c>
      <c r="J56" s="4" t="s">
        <v>1479</v>
      </c>
      <c r="K56" s="10" t="s">
        <v>25</v>
      </c>
      <c r="L56" s="4" t="s">
        <v>26</v>
      </c>
      <c r="M56" s="4" t="s">
        <v>1480</v>
      </c>
      <c r="N56" s="4" t="s">
        <v>27</v>
      </c>
      <c r="O56" s="4" t="s">
        <v>166</v>
      </c>
      <c r="P56" s="3">
        <v>1</v>
      </c>
      <c r="Q56" s="5">
        <v>5106650</v>
      </c>
      <c r="R56" s="4" t="s">
        <v>28</v>
      </c>
      <c r="S56" s="10" t="s">
        <v>29</v>
      </c>
      <c r="T56" s="4"/>
      <c r="U56" s="4" t="s">
        <v>40</v>
      </c>
    </row>
    <row r="57" spans="1:21">
      <c r="A57" s="6" t="s">
        <v>1474</v>
      </c>
      <c r="B57" s="2" t="s">
        <v>21</v>
      </c>
      <c r="C57" s="3">
        <v>1</v>
      </c>
      <c r="D57" s="4" t="s">
        <v>644</v>
      </c>
      <c r="E57" s="4" t="s">
        <v>645</v>
      </c>
      <c r="F57" s="3">
        <v>1</v>
      </c>
      <c r="G57" s="4" t="s">
        <v>1475</v>
      </c>
      <c r="H57" s="4" t="s">
        <v>1476</v>
      </c>
      <c r="I57" s="4" t="s">
        <v>24</v>
      </c>
      <c r="J57" s="4" t="s">
        <v>1477</v>
      </c>
      <c r="K57" s="10" t="s">
        <v>25</v>
      </c>
      <c r="L57" s="4" t="s">
        <v>26</v>
      </c>
      <c r="M57" s="4" t="s">
        <v>1478</v>
      </c>
      <c r="N57" s="4" t="s">
        <v>27</v>
      </c>
      <c r="O57" s="4" t="s">
        <v>166</v>
      </c>
      <c r="P57" s="3">
        <v>1</v>
      </c>
      <c r="Q57" s="5">
        <v>2095500</v>
      </c>
      <c r="R57" s="4" t="s">
        <v>28</v>
      </c>
      <c r="S57" s="10" t="s">
        <v>33</v>
      </c>
      <c r="T57" s="4"/>
      <c r="U57" s="4" t="s">
        <v>62</v>
      </c>
    </row>
    <row r="58" spans="1:21">
      <c r="A58" s="6" t="s">
        <v>1474</v>
      </c>
      <c r="B58" s="2" t="s">
        <v>21</v>
      </c>
      <c r="C58" s="3">
        <v>2</v>
      </c>
      <c r="D58" s="4" t="s">
        <v>644</v>
      </c>
      <c r="E58" s="4" t="s">
        <v>645</v>
      </c>
      <c r="F58" s="3">
        <v>1</v>
      </c>
      <c r="G58" s="4" t="s">
        <v>1475</v>
      </c>
      <c r="H58" s="4" t="s">
        <v>1476</v>
      </c>
      <c r="I58" s="4" t="s">
        <v>24</v>
      </c>
      <c r="J58" s="4" t="s">
        <v>1477</v>
      </c>
      <c r="K58" s="10" t="s">
        <v>25</v>
      </c>
      <c r="L58" s="4" t="s">
        <v>26</v>
      </c>
      <c r="M58" s="4" t="s">
        <v>1478</v>
      </c>
      <c r="N58" s="4" t="s">
        <v>27</v>
      </c>
      <c r="O58" s="4" t="s">
        <v>166</v>
      </c>
      <c r="P58" s="3">
        <v>1</v>
      </c>
      <c r="Q58" s="5">
        <v>2095500</v>
      </c>
      <c r="R58" s="4" t="s">
        <v>28</v>
      </c>
      <c r="S58" s="10" t="s">
        <v>33</v>
      </c>
      <c r="T58" s="4"/>
      <c r="U58" s="4" t="s">
        <v>62</v>
      </c>
    </row>
    <row r="59" spans="1:21">
      <c r="A59" s="6" t="s">
        <v>1474</v>
      </c>
      <c r="B59" s="2" t="s">
        <v>21</v>
      </c>
      <c r="C59" s="3">
        <v>3</v>
      </c>
      <c r="D59" s="4" t="s">
        <v>644</v>
      </c>
      <c r="E59" s="4" t="s">
        <v>645</v>
      </c>
      <c r="F59" s="3">
        <v>1</v>
      </c>
      <c r="G59" s="4" t="s">
        <v>1475</v>
      </c>
      <c r="H59" s="4" t="s">
        <v>1476</v>
      </c>
      <c r="I59" s="4" t="s">
        <v>24</v>
      </c>
      <c r="J59" s="4" t="s">
        <v>1477</v>
      </c>
      <c r="K59" s="10" t="s">
        <v>25</v>
      </c>
      <c r="L59" s="4" t="s">
        <v>26</v>
      </c>
      <c r="M59" s="4" t="s">
        <v>1478</v>
      </c>
      <c r="N59" s="4" t="s">
        <v>27</v>
      </c>
      <c r="O59" s="4" t="s">
        <v>166</v>
      </c>
      <c r="P59" s="3">
        <v>1</v>
      </c>
      <c r="Q59" s="5">
        <v>18859500</v>
      </c>
      <c r="R59" s="4" t="s">
        <v>28</v>
      </c>
      <c r="S59" s="10" t="s">
        <v>33</v>
      </c>
      <c r="T59" s="4"/>
      <c r="U59" s="4" t="s">
        <v>62</v>
      </c>
    </row>
    <row r="60" spans="1:21">
      <c r="A60" s="6" t="s">
        <v>1474</v>
      </c>
      <c r="B60" s="2" t="s">
        <v>21</v>
      </c>
      <c r="C60" s="3">
        <v>4</v>
      </c>
      <c r="D60" s="4" t="s">
        <v>644</v>
      </c>
      <c r="E60" s="4" t="s">
        <v>645</v>
      </c>
      <c r="F60" s="3">
        <v>1</v>
      </c>
      <c r="G60" s="4" t="s">
        <v>1475</v>
      </c>
      <c r="H60" s="4" t="s">
        <v>1476</v>
      </c>
      <c r="I60" s="4" t="s">
        <v>24</v>
      </c>
      <c r="J60" s="4" t="s">
        <v>1477</v>
      </c>
      <c r="K60" s="10" t="s">
        <v>25</v>
      </c>
      <c r="L60" s="4" t="s">
        <v>26</v>
      </c>
      <c r="M60" s="4" t="s">
        <v>1478</v>
      </c>
      <c r="N60" s="4" t="s">
        <v>27</v>
      </c>
      <c r="O60" s="4" t="s">
        <v>166</v>
      </c>
      <c r="P60" s="3">
        <v>1</v>
      </c>
      <c r="Q60" s="5">
        <v>8382000</v>
      </c>
      <c r="R60" s="4" t="s">
        <v>28</v>
      </c>
      <c r="S60" s="10" t="s">
        <v>33</v>
      </c>
      <c r="T60" s="4"/>
      <c r="U60" s="4" t="s">
        <v>62</v>
      </c>
    </row>
    <row r="61" spans="1:21">
      <c r="A61" s="6" t="s">
        <v>1474</v>
      </c>
      <c r="B61" s="2" t="s">
        <v>21</v>
      </c>
      <c r="C61" s="3">
        <v>5</v>
      </c>
      <c r="D61" s="4" t="s">
        <v>644</v>
      </c>
      <c r="E61" s="4" t="s">
        <v>645</v>
      </c>
      <c r="F61" s="3">
        <v>1</v>
      </c>
      <c r="G61" s="4" t="s">
        <v>1475</v>
      </c>
      <c r="H61" s="4" t="s">
        <v>1476</v>
      </c>
      <c r="I61" s="4" t="s">
        <v>24</v>
      </c>
      <c r="J61" s="4" t="s">
        <v>1477</v>
      </c>
      <c r="K61" s="10" t="s">
        <v>25</v>
      </c>
      <c r="L61" s="4" t="s">
        <v>26</v>
      </c>
      <c r="M61" s="4" t="s">
        <v>1478</v>
      </c>
      <c r="N61" s="4" t="s">
        <v>27</v>
      </c>
      <c r="O61" s="4" t="s">
        <v>166</v>
      </c>
      <c r="P61" s="3">
        <v>1</v>
      </c>
      <c r="Q61" s="5">
        <v>12573000</v>
      </c>
      <c r="R61" s="4" t="s">
        <v>28</v>
      </c>
      <c r="S61" s="10" t="s">
        <v>33</v>
      </c>
      <c r="T61" s="4"/>
      <c r="U61" s="4" t="s">
        <v>62</v>
      </c>
    </row>
    <row r="62" spans="1:21">
      <c r="A62" s="6" t="s">
        <v>1474</v>
      </c>
      <c r="B62" s="2" t="s">
        <v>21</v>
      </c>
      <c r="C62" s="3">
        <v>6</v>
      </c>
      <c r="D62" s="4" t="s">
        <v>644</v>
      </c>
      <c r="E62" s="4" t="s">
        <v>645</v>
      </c>
      <c r="F62" s="3">
        <v>1</v>
      </c>
      <c r="G62" s="4" t="s">
        <v>1475</v>
      </c>
      <c r="H62" s="4" t="s">
        <v>1476</v>
      </c>
      <c r="I62" s="4" t="s">
        <v>24</v>
      </c>
      <c r="J62" s="4" t="s">
        <v>1477</v>
      </c>
      <c r="K62" s="10" t="s">
        <v>25</v>
      </c>
      <c r="L62" s="4" t="s">
        <v>26</v>
      </c>
      <c r="M62" s="4" t="s">
        <v>1478</v>
      </c>
      <c r="N62" s="4" t="s">
        <v>27</v>
      </c>
      <c r="O62" s="4" t="s">
        <v>166</v>
      </c>
      <c r="P62" s="3">
        <v>1</v>
      </c>
      <c r="Q62" s="5">
        <v>2095500</v>
      </c>
      <c r="R62" s="4" t="s">
        <v>28</v>
      </c>
      <c r="S62" s="10" t="s">
        <v>33</v>
      </c>
      <c r="T62" s="4"/>
      <c r="U62" s="4" t="s">
        <v>62</v>
      </c>
    </row>
    <row r="63" spans="1:21">
      <c r="A63" s="6" t="s">
        <v>1474</v>
      </c>
      <c r="B63" s="2" t="s">
        <v>21</v>
      </c>
      <c r="C63" s="3">
        <v>7</v>
      </c>
      <c r="D63" s="4" t="s">
        <v>644</v>
      </c>
      <c r="E63" s="4" t="s">
        <v>645</v>
      </c>
      <c r="F63" s="3">
        <v>1</v>
      </c>
      <c r="G63" s="4" t="s">
        <v>1475</v>
      </c>
      <c r="H63" s="4" t="s">
        <v>1476</v>
      </c>
      <c r="I63" s="4" t="s">
        <v>24</v>
      </c>
      <c r="J63" s="4" t="s">
        <v>1477</v>
      </c>
      <c r="K63" s="10" t="s">
        <v>25</v>
      </c>
      <c r="L63" s="4" t="s">
        <v>26</v>
      </c>
      <c r="M63" s="4" t="s">
        <v>1478</v>
      </c>
      <c r="N63" s="4" t="s">
        <v>27</v>
      </c>
      <c r="O63" s="4" t="s">
        <v>166</v>
      </c>
      <c r="P63" s="3">
        <v>1</v>
      </c>
      <c r="Q63" s="5">
        <v>4191000</v>
      </c>
      <c r="R63" s="4" t="s">
        <v>28</v>
      </c>
      <c r="S63" s="10" t="s">
        <v>33</v>
      </c>
      <c r="T63" s="4"/>
      <c r="U63" s="4" t="s">
        <v>62</v>
      </c>
    </row>
    <row r="64" spans="1:21">
      <c r="A64" s="6" t="s">
        <v>1042</v>
      </c>
      <c r="B64" s="2" t="s">
        <v>21</v>
      </c>
      <c r="C64" s="3">
        <v>1</v>
      </c>
      <c r="D64" s="4" t="s">
        <v>1312</v>
      </c>
      <c r="E64" s="4" t="s">
        <v>628</v>
      </c>
      <c r="F64" s="3">
        <v>4</v>
      </c>
      <c r="G64" s="4" t="s">
        <v>247</v>
      </c>
      <c r="H64" s="4" t="s">
        <v>248</v>
      </c>
      <c r="I64" s="4" t="s">
        <v>24</v>
      </c>
      <c r="J64" s="4" t="s">
        <v>1313</v>
      </c>
      <c r="K64" s="10" t="s">
        <v>25</v>
      </c>
      <c r="L64" s="4" t="s">
        <v>26</v>
      </c>
      <c r="M64" s="4" t="s">
        <v>1314</v>
      </c>
      <c r="N64" s="4" t="s">
        <v>27</v>
      </c>
      <c r="O64" s="4" t="s">
        <v>1045</v>
      </c>
      <c r="P64" s="3">
        <v>4</v>
      </c>
      <c r="Q64" s="5">
        <v>709300</v>
      </c>
      <c r="R64" s="4" t="s">
        <v>28</v>
      </c>
      <c r="S64" s="10" t="s">
        <v>33</v>
      </c>
      <c r="T64" s="4"/>
      <c r="U64" s="4" t="s">
        <v>62</v>
      </c>
    </row>
    <row r="65" spans="1:21">
      <c r="A65" s="6" t="s">
        <v>1042</v>
      </c>
      <c r="B65" s="2" t="s">
        <v>21</v>
      </c>
      <c r="C65" s="3">
        <v>1</v>
      </c>
      <c r="D65" s="4" t="s">
        <v>627</v>
      </c>
      <c r="E65" s="4" t="s">
        <v>628</v>
      </c>
      <c r="F65" s="3">
        <v>4</v>
      </c>
      <c r="G65" s="4" t="s">
        <v>31</v>
      </c>
      <c r="H65" s="4" t="s">
        <v>32</v>
      </c>
      <c r="I65" s="4" t="s">
        <v>24</v>
      </c>
      <c r="J65" s="4" t="s">
        <v>1866</v>
      </c>
      <c r="K65" s="10" t="s">
        <v>25</v>
      </c>
      <c r="L65" s="4" t="s">
        <v>26</v>
      </c>
      <c r="M65" s="4" t="s">
        <v>1867</v>
      </c>
      <c r="N65" s="4" t="s">
        <v>27</v>
      </c>
      <c r="O65" s="4" t="s">
        <v>1045</v>
      </c>
      <c r="P65" s="3">
        <v>4</v>
      </c>
      <c r="Q65" s="5">
        <v>2320353</v>
      </c>
      <c r="R65" s="4" t="s">
        <v>28</v>
      </c>
      <c r="S65" s="10" t="s">
        <v>33</v>
      </c>
      <c r="T65" s="4"/>
      <c r="U65" s="4" t="s">
        <v>34</v>
      </c>
    </row>
    <row r="66" spans="1:21">
      <c r="A66" s="6" t="s">
        <v>1042</v>
      </c>
      <c r="B66" s="2" t="s">
        <v>21</v>
      </c>
      <c r="C66" s="3">
        <v>1</v>
      </c>
      <c r="D66" s="4" t="s">
        <v>627</v>
      </c>
      <c r="E66" s="4" t="s">
        <v>628</v>
      </c>
      <c r="F66" s="3">
        <v>4</v>
      </c>
      <c r="G66" s="4" t="s">
        <v>35</v>
      </c>
      <c r="H66" s="4" t="s">
        <v>36</v>
      </c>
      <c r="I66" s="4" t="s">
        <v>24</v>
      </c>
      <c r="J66" s="4" t="s">
        <v>1994</v>
      </c>
      <c r="K66" s="10" t="s">
        <v>37</v>
      </c>
      <c r="L66" s="4" t="s">
        <v>26</v>
      </c>
      <c r="M66" s="4" t="s">
        <v>1995</v>
      </c>
      <c r="N66" s="4" t="s">
        <v>27</v>
      </c>
      <c r="O66" s="4" t="s">
        <v>1045</v>
      </c>
      <c r="P66" s="3">
        <v>4</v>
      </c>
      <c r="Q66" s="5">
        <v>1230</v>
      </c>
      <c r="R66" s="4" t="s">
        <v>28</v>
      </c>
      <c r="S66" s="10" t="s">
        <v>33</v>
      </c>
      <c r="T66" s="4"/>
      <c r="U66" s="4" t="s">
        <v>30</v>
      </c>
    </row>
    <row r="67" spans="1:21">
      <c r="A67" s="6" t="s">
        <v>1042</v>
      </c>
      <c r="B67" s="2" t="s">
        <v>21</v>
      </c>
      <c r="C67" s="3">
        <v>1</v>
      </c>
      <c r="D67" s="4" t="s">
        <v>627</v>
      </c>
      <c r="E67" s="4" t="s">
        <v>628</v>
      </c>
      <c r="F67" s="3">
        <v>4</v>
      </c>
      <c r="G67" s="4" t="s">
        <v>996</v>
      </c>
      <c r="H67" s="4" t="s">
        <v>997</v>
      </c>
      <c r="I67" s="4" t="s">
        <v>24</v>
      </c>
      <c r="J67" s="4" t="s">
        <v>1315</v>
      </c>
      <c r="K67" s="10" t="s">
        <v>25</v>
      </c>
      <c r="L67" s="4" t="s">
        <v>26</v>
      </c>
      <c r="M67" s="4" t="s">
        <v>1316</v>
      </c>
      <c r="N67" s="4" t="s">
        <v>27</v>
      </c>
      <c r="O67" s="4" t="s">
        <v>1045</v>
      </c>
      <c r="P67" s="3">
        <v>4</v>
      </c>
      <c r="Q67" s="5">
        <v>760000</v>
      </c>
      <c r="R67" s="4" t="s">
        <v>28</v>
      </c>
      <c r="S67" s="10" t="s">
        <v>33</v>
      </c>
      <c r="T67" s="4"/>
      <c r="U67" s="4" t="s">
        <v>62</v>
      </c>
    </row>
    <row r="68" spans="1:21">
      <c r="A68" s="6" t="s">
        <v>1042</v>
      </c>
      <c r="B68" s="2" t="s">
        <v>21</v>
      </c>
      <c r="C68" s="3">
        <v>1</v>
      </c>
      <c r="D68" s="4" t="s">
        <v>627</v>
      </c>
      <c r="E68" s="4" t="s">
        <v>628</v>
      </c>
      <c r="F68" s="3">
        <v>4</v>
      </c>
      <c r="G68" s="4" t="s">
        <v>77</v>
      </c>
      <c r="H68" s="4" t="s">
        <v>78</v>
      </c>
      <c r="I68" s="4" t="s">
        <v>24</v>
      </c>
      <c r="J68" s="4" t="s">
        <v>1481</v>
      </c>
      <c r="K68" s="10" t="s">
        <v>37</v>
      </c>
      <c r="L68" s="4" t="s">
        <v>26</v>
      </c>
      <c r="M68" s="4" t="s">
        <v>1482</v>
      </c>
      <c r="N68" s="4" t="s">
        <v>27</v>
      </c>
      <c r="O68" s="4" t="s">
        <v>1045</v>
      </c>
      <c r="P68" s="3">
        <v>4</v>
      </c>
      <c r="Q68" s="5">
        <v>1336.58</v>
      </c>
      <c r="R68" s="4" t="s">
        <v>28</v>
      </c>
      <c r="S68" s="10" t="s">
        <v>33</v>
      </c>
      <c r="T68" s="4"/>
      <c r="U68" s="4" t="s">
        <v>34</v>
      </c>
    </row>
    <row r="69" spans="1:21">
      <c r="A69" s="6" t="s">
        <v>1042</v>
      </c>
      <c r="B69" s="2" t="s">
        <v>21</v>
      </c>
      <c r="C69" s="3">
        <v>1</v>
      </c>
      <c r="D69" s="4" t="s">
        <v>1483</v>
      </c>
      <c r="E69" s="4" t="s">
        <v>628</v>
      </c>
      <c r="F69" s="3">
        <v>4</v>
      </c>
      <c r="G69" s="4" t="s">
        <v>98</v>
      </c>
      <c r="H69" s="4" t="s">
        <v>99</v>
      </c>
      <c r="I69" s="4" t="s">
        <v>24</v>
      </c>
      <c r="J69" s="4" t="s">
        <v>1484</v>
      </c>
      <c r="K69" s="10" t="s">
        <v>37</v>
      </c>
      <c r="L69" s="4" t="s">
        <v>26</v>
      </c>
      <c r="M69" s="4" t="s">
        <v>1485</v>
      </c>
      <c r="N69" s="4" t="s">
        <v>27</v>
      </c>
      <c r="O69" s="4" t="s">
        <v>1045</v>
      </c>
      <c r="P69" s="3">
        <v>4</v>
      </c>
      <c r="Q69" s="5">
        <v>984</v>
      </c>
      <c r="R69" s="4" t="s">
        <v>28</v>
      </c>
      <c r="S69" s="10" t="s">
        <v>33</v>
      </c>
      <c r="T69" s="4"/>
      <c r="U69" s="4" t="s">
        <v>34</v>
      </c>
    </row>
    <row r="70" spans="1:21">
      <c r="A70" s="6" t="s">
        <v>1042</v>
      </c>
      <c r="B70" s="2" t="s">
        <v>21</v>
      </c>
      <c r="C70" s="3">
        <v>1</v>
      </c>
      <c r="D70" s="4" t="s">
        <v>627</v>
      </c>
      <c r="E70" s="4" t="s">
        <v>628</v>
      </c>
      <c r="F70" s="3">
        <v>4</v>
      </c>
      <c r="G70" s="4" t="s">
        <v>587</v>
      </c>
      <c r="H70" s="4" t="s">
        <v>588</v>
      </c>
      <c r="I70" s="4" t="s">
        <v>24</v>
      </c>
      <c r="J70" s="4" t="s">
        <v>1043</v>
      </c>
      <c r="K70" s="10" t="s">
        <v>37</v>
      </c>
      <c r="L70" s="4" t="s">
        <v>26</v>
      </c>
      <c r="M70" s="4" t="s">
        <v>1044</v>
      </c>
      <c r="N70" s="4" t="s">
        <v>27</v>
      </c>
      <c r="O70" s="4" t="s">
        <v>1045</v>
      </c>
      <c r="P70" s="3">
        <v>4</v>
      </c>
      <c r="Q70" s="5">
        <v>861</v>
      </c>
      <c r="R70" s="4" t="s">
        <v>28</v>
      </c>
      <c r="S70" s="10" t="s">
        <v>29</v>
      </c>
      <c r="T70" s="4"/>
      <c r="U70" s="4" t="s">
        <v>34</v>
      </c>
    </row>
    <row r="71" spans="1:21">
      <c r="A71" s="6" t="s">
        <v>1042</v>
      </c>
      <c r="B71" s="2" t="s">
        <v>21</v>
      </c>
      <c r="C71" s="3">
        <v>1</v>
      </c>
      <c r="D71" s="4" t="s">
        <v>627</v>
      </c>
      <c r="E71" s="4" t="s">
        <v>628</v>
      </c>
      <c r="F71" s="3">
        <v>4</v>
      </c>
      <c r="G71" s="4" t="s">
        <v>629</v>
      </c>
      <c r="H71" s="4" t="s">
        <v>630</v>
      </c>
      <c r="I71" s="4" t="s">
        <v>24</v>
      </c>
      <c r="J71" s="4" t="s">
        <v>1704</v>
      </c>
      <c r="K71" s="10" t="s">
        <v>25</v>
      </c>
      <c r="L71" s="4" t="s">
        <v>26</v>
      </c>
      <c r="M71" s="4" t="s">
        <v>1705</v>
      </c>
      <c r="N71" s="4" t="s">
        <v>27</v>
      </c>
      <c r="O71" s="4" t="s">
        <v>1045</v>
      </c>
      <c r="P71" s="3">
        <v>4</v>
      </c>
      <c r="Q71" s="5">
        <v>692900</v>
      </c>
      <c r="R71" s="4" t="s">
        <v>28</v>
      </c>
      <c r="S71" s="10" t="s">
        <v>33</v>
      </c>
      <c r="T71" s="4"/>
      <c r="U71" s="4" t="s">
        <v>34</v>
      </c>
    </row>
    <row r="72" spans="1:21">
      <c r="A72" s="6" t="s">
        <v>186</v>
      </c>
      <c r="B72" s="2" t="s">
        <v>21</v>
      </c>
      <c r="C72" s="3">
        <v>1</v>
      </c>
      <c r="D72" s="4" t="s">
        <v>187</v>
      </c>
      <c r="E72" s="4" t="s">
        <v>50</v>
      </c>
      <c r="F72" s="3">
        <v>4</v>
      </c>
      <c r="G72" s="4" t="s">
        <v>155</v>
      </c>
      <c r="H72" s="4" t="s">
        <v>156</v>
      </c>
      <c r="I72" s="4" t="s">
        <v>24</v>
      </c>
      <c r="J72" s="4" t="s">
        <v>193</v>
      </c>
      <c r="K72" s="10" t="s">
        <v>25</v>
      </c>
      <c r="L72" s="4" t="s">
        <v>26</v>
      </c>
      <c r="M72" s="4" t="s">
        <v>194</v>
      </c>
      <c r="N72" s="4" t="s">
        <v>27</v>
      </c>
      <c r="O72" s="4" t="s">
        <v>192</v>
      </c>
      <c r="P72" s="3">
        <v>4</v>
      </c>
      <c r="Q72" s="5">
        <v>359400</v>
      </c>
      <c r="R72" s="4" t="s">
        <v>28</v>
      </c>
      <c r="S72" s="10" t="s">
        <v>33</v>
      </c>
      <c r="T72" s="4"/>
      <c r="U72" s="4" t="s">
        <v>34</v>
      </c>
    </row>
    <row r="73" spans="1:21">
      <c r="A73" s="6" t="s">
        <v>186</v>
      </c>
      <c r="B73" s="2" t="s">
        <v>21</v>
      </c>
      <c r="C73" s="3">
        <v>1</v>
      </c>
      <c r="D73" s="4" t="s">
        <v>1500</v>
      </c>
      <c r="E73" s="4" t="s">
        <v>50</v>
      </c>
      <c r="F73" s="3">
        <v>4</v>
      </c>
      <c r="G73" s="4" t="s">
        <v>22</v>
      </c>
      <c r="H73" s="4" t="s">
        <v>23</v>
      </c>
      <c r="I73" s="4" t="s">
        <v>24</v>
      </c>
      <c r="J73" s="4" t="s">
        <v>1501</v>
      </c>
      <c r="K73" s="10" t="s">
        <v>25</v>
      </c>
      <c r="L73" s="4" t="s">
        <v>26</v>
      </c>
      <c r="M73" s="4" t="s">
        <v>1502</v>
      </c>
      <c r="N73" s="4" t="s">
        <v>27</v>
      </c>
      <c r="O73" s="4" t="s">
        <v>192</v>
      </c>
      <c r="P73" s="3">
        <v>4</v>
      </c>
      <c r="Q73" s="5">
        <v>88490</v>
      </c>
      <c r="R73" s="4" t="s">
        <v>28</v>
      </c>
      <c r="S73" s="10" t="s">
        <v>33</v>
      </c>
      <c r="T73" s="4"/>
      <c r="U73" s="4" t="s">
        <v>30</v>
      </c>
    </row>
    <row r="74" spans="1:21">
      <c r="A74" s="6" t="s">
        <v>186</v>
      </c>
      <c r="B74" s="2" t="s">
        <v>21</v>
      </c>
      <c r="C74" s="3">
        <v>1</v>
      </c>
      <c r="D74" s="4" t="s">
        <v>187</v>
      </c>
      <c r="E74" s="4" t="s">
        <v>50</v>
      </c>
      <c r="F74" s="3">
        <v>4</v>
      </c>
      <c r="G74" s="4" t="s">
        <v>1036</v>
      </c>
      <c r="H74" s="4" t="s">
        <v>1037</v>
      </c>
      <c r="I74" s="4" t="s">
        <v>24</v>
      </c>
      <c r="J74" s="4" t="s">
        <v>1706</v>
      </c>
      <c r="K74" s="10" t="s">
        <v>25</v>
      </c>
      <c r="L74" s="4" t="s">
        <v>26</v>
      </c>
      <c r="M74" s="4" t="s">
        <v>1707</v>
      </c>
      <c r="N74" s="4" t="s">
        <v>27</v>
      </c>
      <c r="O74" s="4" t="s">
        <v>192</v>
      </c>
      <c r="P74" s="3">
        <v>4</v>
      </c>
      <c r="Q74" s="5">
        <v>414084</v>
      </c>
      <c r="R74" s="4" t="s">
        <v>28</v>
      </c>
      <c r="S74" s="10" t="s">
        <v>33</v>
      </c>
      <c r="T74" s="4"/>
      <c r="U74" s="4" t="s">
        <v>34</v>
      </c>
    </row>
    <row r="75" spans="1:21">
      <c r="A75" s="6" t="s">
        <v>186</v>
      </c>
      <c r="B75" s="2" t="s">
        <v>21</v>
      </c>
      <c r="C75" s="3">
        <v>1</v>
      </c>
      <c r="D75" s="4" t="s">
        <v>187</v>
      </c>
      <c r="E75" s="4" t="s">
        <v>50</v>
      </c>
      <c r="F75" s="3">
        <v>4</v>
      </c>
      <c r="G75" s="4" t="s">
        <v>195</v>
      </c>
      <c r="H75" s="4" t="s">
        <v>196</v>
      </c>
      <c r="I75" s="4" t="s">
        <v>24</v>
      </c>
      <c r="J75" s="4" t="s">
        <v>197</v>
      </c>
      <c r="K75" s="10" t="s">
        <v>25</v>
      </c>
      <c r="L75" s="4" t="s">
        <v>26</v>
      </c>
      <c r="M75" s="4" t="s">
        <v>198</v>
      </c>
      <c r="N75" s="4" t="s">
        <v>27</v>
      </c>
      <c r="O75" s="4" t="s">
        <v>192</v>
      </c>
      <c r="P75" s="3">
        <v>4</v>
      </c>
      <c r="Q75" s="5">
        <v>275300</v>
      </c>
      <c r="R75" s="4" t="s">
        <v>28</v>
      </c>
      <c r="S75" s="10" t="s">
        <v>33</v>
      </c>
      <c r="T75" s="4"/>
      <c r="U75" s="4" t="s">
        <v>30</v>
      </c>
    </row>
    <row r="76" spans="1:21">
      <c r="A76" s="6" t="s">
        <v>186</v>
      </c>
      <c r="B76" s="2" t="s">
        <v>21</v>
      </c>
      <c r="C76" s="3">
        <v>1</v>
      </c>
      <c r="D76" s="4" t="s">
        <v>1495</v>
      </c>
      <c r="E76" s="4" t="s">
        <v>50</v>
      </c>
      <c r="F76" s="3">
        <v>4</v>
      </c>
      <c r="G76" s="4" t="s">
        <v>53</v>
      </c>
      <c r="H76" s="4" t="s">
        <v>54</v>
      </c>
      <c r="I76" s="4" t="s">
        <v>24</v>
      </c>
      <c r="J76" s="4" t="s">
        <v>1496</v>
      </c>
      <c r="K76" s="10" t="s">
        <v>25</v>
      </c>
      <c r="L76" s="4" t="s">
        <v>26</v>
      </c>
      <c r="M76" s="4" t="s">
        <v>1497</v>
      </c>
      <c r="N76" s="4" t="s">
        <v>27</v>
      </c>
      <c r="O76" s="4" t="s">
        <v>192</v>
      </c>
      <c r="P76" s="3">
        <v>4</v>
      </c>
      <c r="Q76" s="5">
        <v>315700</v>
      </c>
      <c r="R76" s="4" t="s">
        <v>28</v>
      </c>
      <c r="S76" s="10" t="s">
        <v>33</v>
      </c>
      <c r="T76" s="4"/>
      <c r="U76" s="4" t="s">
        <v>30</v>
      </c>
    </row>
    <row r="77" spans="1:21">
      <c r="A77" s="6" t="s">
        <v>186</v>
      </c>
      <c r="B77" s="2" t="s">
        <v>21</v>
      </c>
      <c r="C77" s="3">
        <v>1</v>
      </c>
      <c r="D77" s="4" t="s">
        <v>187</v>
      </c>
      <c r="E77" s="4" t="s">
        <v>50</v>
      </c>
      <c r="F77" s="3">
        <v>4</v>
      </c>
      <c r="G77" s="4" t="s">
        <v>1491</v>
      </c>
      <c r="H77" s="4" t="s">
        <v>1492</v>
      </c>
      <c r="I77" s="4" t="s">
        <v>24</v>
      </c>
      <c r="J77" s="4" t="s">
        <v>1493</v>
      </c>
      <c r="K77" s="10" t="s">
        <v>25</v>
      </c>
      <c r="L77" s="4" t="s">
        <v>26</v>
      </c>
      <c r="M77" s="4" t="s">
        <v>1494</v>
      </c>
      <c r="N77" s="4" t="s">
        <v>27</v>
      </c>
      <c r="O77" s="4" t="s">
        <v>192</v>
      </c>
      <c r="P77" s="3">
        <v>4</v>
      </c>
      <c r="Q77" s="5">
        <v>378238.35</v>
      </c>
      <c r="R77" s="4" t="s">
        <v>28</v>
      </c>
      <c r="S77" s="10" t="s">
        <v>33</v>
      </c>
      <c r="T77" s="4"/>
      <c r="U77" s="4" t="s">
        <v>34</v>
      </c>
    </row>
    <row r="78" spans="1:21">
      <c r="A78" s="6" t="s">
        <v>186</v>
      </c>
      <c r="B78" s="2" t="s">
        <v>21</v>
      </c>
      <c r="C78" s="3">
        <v>1</v>
      </c>
      <c r="D78" s="4" t="s">
        <v>187</v>
      </c>
      <c r="E78" s="4" t="s">
        <v>50</v>
      </c>
      <c r="F78" s="3">
        <v>4</v>
      </c>
      <c r="G78" s="4" t="s">
        <v>694</v>
      </c>
      <c r="H78" s="4" t="s">
        <v>695</v>
      </c>
      <c r="I78" s="4" t="s">
        <v>24</v>
      </c>
      <c r="J78" s="4" t="s">
        <v>696</v>
      </c>
      <c r="K78" s="10" t="s">
        <v>25</v>
      </c>
      <c r="L78" s="4" t="s">
        <v>26</v>
      </c>
      <c r="M78" s="4" t="s">
        <v>697</v>
      </c>
      <c r="N78" s="4" t="s">
        <v>27</v>
      </c>
      <c r="O78" s="4" t="s">
        <v>192</v>
      </c>
      <c r="P78" s="3">
        <v>4</v>
      </c>
      <c r="Q78" s="5">
        <v>293000</v>
      </c>
      <c r="R78" s="4" t="s">
        <v>28</v>
      </c>
      <c r="S78" s="10" t="s">
        <v>33</v>
      </c>
      <c r="T78" s="4"/>
      <c r="U78" s="4" t="s">
        <v>30</v>
      </c>
    </row>
    <row r="79" spans="1:21">
      <c r="A79" s="6" t="s">
        <v>186</v>
      </c>
      <c r="B79" s="2" t="s">
        <v>21</v>
      </c>
      <c r="C79" s="3">
        <v>1</v>
      </c>
      <c r="D79" s="4" t="s">
        <v>187</v>
      </c>
      <c r="E79" s="4" t="s">
        <v>50</v>
      </c>
      <c r="F79" s="3">
        <v>4</v>
      </c>
      <c r="G79" s="4" t="s">
        <v>678</v>
      </c>
      <c r="H79" s="4" t="s">
        <v>679</v>
      </c>
      <c r="I79" s="4" t="s">
        <v>24</v>
      </c>
      <c r="J79" s="4" t="s">
        <v>1498</v>
      </c>
      <c r="K79" s="10" t="s">
        <v>25</v>
      </c>
      <c r="L79" s="4" t="s">
        <v>26</v>
      </c>
      <c r="M79" s="4" t="s">
        <v>1499</v>
      </c>
      <c r="N79" s="4" t="s">
        <v>27</v>
      </c>
      <c r="O79" s="4" t="s">
        <v>192</v>
      </c>
      <c r="P79" s="3">
        <v>4</v>
      </c>
      <c r="Q79" s="5">
        <v>359100</v>
      </c>
      <c r="R79" s="4" t="s">
        <v>28</v>
      </c>
      <c r="S79" s="10" t="s">
        <v>33</v>
      </c>
      <c r="T79" s="4"/>
      <c r="U79" s="4" t="s">
        <v>62</v>
      </c>
    </row>
    <row r="80" spans="1:21">
      <c r="A80" s="6" t="s">
        <v>186</v>
      </c>
      <c r="B80" s="2" t="s">
        <v>21</v>
      </c>
      <c r="C80" s="3">
        <v>1</v>
      </c>
      <c r="D80" s="4" t="s">
        <v>187</v>
      </c>
      <c r="E80" s="4" t="s">
        <v>50</v>
      </c>
      <c r="F80" s="3">
        <v>4</v>
      </c>
      <c r="G80" s="4" t="s">
        <v>188</v>
      </c>
      <c r="H80" s="4" t="s">
        <v>189</v>
      </c>
      <c r="I80" s="4" t="s">
        <v>24</v>
      </c>
      <c r="J80" s="4" t="s">
        <v>190</v>
      </c>
      <c r="K80" s="10" t="s">
        <v>25</v>
      </c>
      <c r="L80" s="4" t="s">
        <v>26</v>
      </c>
      <c r="M80" s="4" t="s">
        <v>191</v>
      </c>
      <c r="N80" s="4" t="s">
        <v>27</v>
      </c>
      <c r="O80" s="4" t="s">
        <v>192</v>
      </c>
      <c r="P80" s="3">
        <v>4</v>
      </c>
      <c r="Q80" s="5">
        <v>320000</v>
      </c>
      <c r="R80" s="4" t="s">
        <v>28</v>
      </c>
      <c r="S80" s="10" t="s">
        <v>33</v>
      </c>
      <c r="T80" s="4"/>
      <c r="U80" s="4" t="s">
        <v>34</v>
      </c>
    </row>
    <row r="81" spans="1:21">
      <c r="A81" s="6" t="s">
        <v>186</v>
      </c>
      <c r="B81" s="2" t="s">
        <v>21</v>
      </c>
      <c r="C81" s="3">
        <v>1</v>
      </c>
      <c r="D81" s="4" t="s">
        <v>49</v>
      </c>
      <c r="E81" s="4" t="s">
        <v>50</v>
      </c>
      <c r="F81" s="3">
        <v>4</v>
      </c>
      <c r="G81" s="4" t="s">
        <v>51</v>
      </c>
      <c r="H81" s="4" t="s">
        <v>52</v>
      </c>
      <c r="I81" s="4" t="s">
        <v>24</v>
      </c>
      <c r="J81" s="4" t="s">
        <v>698</v>
      </c>
      <c r="K81" s="10" t="s">
        <v>25</v>
      </c>
      <c r="L81" s="4" t="s">
        <v>26</v>
      </c>
      <c r="M81" s="4" t="s">
        <v>699</v>
      </c>
      <c r="N81" s="4" t="s">
        <v>27</v>
      </c>
      <c r="O81" s="4" t="s">
        <v>192</v>
      </c>
      <c r="P81" s="3">
        <v>4</v>
      </c>
      <c r="Q81" s="5">
        <v>235058.66</v>
      </c>
      <c r="R81" s="4" t="s">
        <v>28</v>
      </c>
      <c r="S81" s="10" t="s">
        <v>29</v>
      </c>
      <c r="T81" s="4"/>
      <c r="U81" s="4" t="s">
        <v>34</v>
      </c>
    </row>
    <row r="82" spans="1:21">
      <c r="A82" s="6" t="s">
        <v>199</v>
      </c>
      <c r="B82" s="2" t="s">
        <v>21</v>
      </c>
      <c r="C82" s="3">
        <v>1</v>
      </c>
      <c r="D82" s="4" t="s">
        <v>700</v>
      </c>
      <c r="E82" s="4" t="s">
        <v>201</v>
      </c>
      <c r="F82" s="3">
        <v>10</v>
      </c>
      <c r="G82" s="4" t="s">
        <v>678</v>
      </c>
      <c r="H82" s="4" t="s">
        <v>679</v>
      </c>
      <c r="I82" s="4" t="s">
        <v>24</v>
      </c>
      <c r="J82" s="4" t="s">
        <v>1503</v>
      </c>
      <c r="K82" s="10" t="s">
        <v>25</v>
      </c>
      <c r="L82" s="4" t="s">
        <v>26</v>
      </c>
      <c r="M82" s="4" t="s">
        <v>1504</v>
      </c>
      <c r="N82" s="4" t="s">
        <v>27</v>
      </c>
      <c r="O82" s="4" t="s">
        <v>177</v>
      </c>
      <c r="P82" s="3">
        <v>10</v>
      </c>
      <c r="Q82" s="5">
        <v>349500</v>
      </c>
      <c r="R82" s="4" t="s">
        <v>28</v>
      </c>
      <c r="S82" s="10" t="s">
        <v>33</v>
      </c>
      <c r="T82" s="4"/>
      <c r="U82" s="4" t="s">
        <v>62</v>
      </c>
    </row>
    <row r="83" spans="1:21">
      <c r="A83" s="6" t="s">
        <v>199</v>
      </c>
      <c r="B83" s="2" t="s">
        <v>21</v>
      </c>
      <c r="C83" s="3">
        <v>1</v>
      </c>
      <c r="D83" s="4" t="s">
        <v>1051</v>
      </c>
      <c r="E83" s="4" t="s">
        <v>201</v>
      </c>
      <c r="F83" s="3">
        <v>10</v>
      </c>
      <c r="G83" s="4" t="s">
        <v>1708</v>
      </c>
      <c r="H83" s="4" t="s">
        <v>1709</v>
      </c>
      <c r="I83" s="4" t="s">
        <v>24</v>
      </c>
      <c r="J83" s="4" t="s">
        <v>1710</v>
      </c>
      <c r="K83" s="10" t="s">
        <v>25</v>
      </c>
      <c r="L83" s="4" t="s">
        <v>26</v>
      </c>
      <c r="M83" s="4" t="s">
        <v>1711</v>
      </c>
      <c r="N83" s="4" t="s">
        <v>27</v>
      </c>
      <c r="O83" s="4" t="s">
        <v>177</v>
      </c>
      <c r="P83" s="3">
        <v>10</v>
      </c>
      <c r="Q83" s="5">
        <v>449000</v>
      </c>
      <c r="R83" s="4" t="s">
        <v>28</v>
      </c>
      <c r="S83" s="10" t="s">
        <v>33</v>
      </c>
      <c r="T83" s="4"/>
      <c r="U83" s="4" t="s">
        <v>34</v>
      </c>
    </row>
    <row r="84" spans="1:21">
      <c r="A84" s="6" t="s">
        <v>199</v>
      </c>
      <c r="B84" s="2" t="s">
        <v>21</v>
      </c>
      <c r="C84" s="3">
        <v>1</v>
      </c>
      <c r="D84" s="4" t="s">
        <v>700</v>
      </c>
      <c r="E84" s="4" t="s">
        <v>201</v>
      </c>
      <c r="F84" s="3">
        <v>10</v>
      </c>
      <c r="G84" s="4" t="s">
        <v>22</v>
      </c>
      <c r="H84" s="4" t="s">
        <v>23</v>
      </c>
      <c r="I84" s="4" t="s">
        <v>24</v>
      </c>
      <c r="J84" s="4" t="s">
        <v>701</v>
      </c>
      <c r="K84" s="10" t="s">
        <v>25</v>
      </c>
      <c r="L84" s="4" t="s">
        <v>26</v>
      </c>
      <c r="M84" s="4" t="s">
        <v>702</v>
      </c>
      <c r="N84" s="4" t="s">
        <v>27</v>
      </c>
      <c r="O84" s="4" t="s">
        <v>177</v>
      </c>
      <c r="P84" s="3">
        <v>10</v>
      </c>
      <c r="Q84" s="5">
        <v>339600</v>
      </c>
      <c r="R84" s="4" t="s">
        <v>28</v>
      </c>
      <c r="S84" s="10" t="s">
        <v>33</v>
      </c>
      <c r="T84" s="4"/>
      <c r="U84" s="4" t="s">
        <v>30</v>
      </c>
    </row>
    <row r="85" spans="1:21">
      <c r="A85" s="6" t="s">
        <v>199</v>
      </c>
      <c r="B85" s="2" t="s">
        <v>21</v>
      </c>
      <c r="C85" s="3">
        <v>1</v>
      </c>
      <c r="D85" s="4" t="s">
        <v>1996</v>
      </c>
      <c r="E85" s="4" t="s">
        <v>201</v>
      </c>
      <c r="F85" s="3">
        <v>10</v>
      </c>
      <c r="G85" s="4" t="s">
        <v>51</v>
      </c>
      <c r="H85" s="4" t="s">
        <v>52</v>
      </c>
      <c r="I85" s="4" t="s">
        <v>24</v>
      </c>
      <c r="J85" s="4" t="s">
        <v>1997</v>
      </c>
      <c r="K85" s="10" t="s">
        <v>25</v>
      </c>
      <c r="L85" s="4" t="s">
        <v>26</v>
      </c>
      <c r="M85" s="4" t="s">
        <v>1998</v>
      </c>
      <c r="N85" s="4" t="s">
        <v>27</v>
      </c>
      <c r="O85" s="4" t="s">
        <v>177</v>
      </c>
      <c r="P85" s="3">
        <v>10</v>
      </c>
      <c r="Q85" s="5">
        <v>323586.78000000003</v>
      </c>
      <c r="R85" s="4" t="s">
        <v>28</v>
      </c>
      <c r="S85" s="10" t="s">
        <v>33</v>
      </c>
      <c r="T85" s="4"/>
      <c r="U85" s="4" t="s">
        <v>34</v>
      </c>
    </row>
    <row r="86" spans="1:21">
      <c r="A86" s="6" t="s">
        <v>199</v>
      </c>
      <c r="B86" s="2" t="s">
        <v>21</v>
      </c>
      <c r="C86" s="3">
        <v>1</v>
      </c>
      <c r="D86" s="4" t="s">
        <v>700</v>
      </c>
      <c r="E86" s="4" t="s">
        <v>201</v>
      </c>
      <c r="F86" s="3">
        <v>10</v>
      </c>
      <c r="G86" s="4" t="s">
        <v>1289</v>
      </c>
      <c r="H86" s="4" t="s">
        <v>1290</v>
      </c>
      <c r="I86" s="4" t="s">
        <v>24</v>
      </c>
      <c r="J86" s="4" t="s">
        <v>1869</v>
      </c>
      <c r="K86" s="10" t="s">
        <v>25</v>
      </c>
      <c r="L86" s="4" t="s">
        <v>26</v>
      </c>
      <c r="M86" s="4" t="s">
        <v>1870</v>
      </c>
      <c r="N86" s="4" t="s">
        <v>27</v>
      </c>
      <c r="O86" s="4" t="s">
        <v>177</v>
      </c>
      <c r="P86" s="3">
        <v>10</v>
      </c>
      <c r="Q86" s="5">
        <v>226176.34</v>
      </c>
      <c r="R86" s="4" t="s">
        <v>28</v>
      </c>
      <c r="S86" s="10" t="s">
        <v>33</v>
      </c>
      <c r="T86" s="4"/>
      <c r="U86" s="4" t="s">
        <v>62</v>
      </c>
    </row>
    <row r="87" spans="1:21">
      <c r="A87" s="6" t="s">
        <v>199</v>
      </c>
      <c r="B87" s="2" t="s">
        <v>21</v>
      </c>
      <c r="C87" s="3">
        <v>1</v>
      </c>
      <c r="D87" s="4" t="s">
        <v>200</v>
      </c>
      <c r="E87" s="4" t="s">
        <v>201</v>
      </c>
      <c r="F87" s="3">
        <v>10</v>
      </c>
      <c r="G87" s="4" t="s">
        <v>53</v>
      </c>
      <c r="H87" s="4" t="s">
        <v>54</v>
      </c>
      <c r="I87" s="4" t="s">
        <v>24</v>
      </c>
      <c r="J87" s="4" t="s">
        <v>202</v>
      </c>
      <c r="K87" s="10" t="s">
        <v>25</v>
      </c>
      <c r="L87" s="4" t="s">
        <v>26</v>
      </c>
      <c r="M87" s="4" t="s">
        <v>203</v>
      </c>
      <c r="N87" s="4" t="s">
        <v>27</v>
      </c>
      <c r="O87" s="4" t="s">
        <v>177</v>
      </c>
      <c r="P87" s="3">
        <v>10</v>
      </c>
      <c r="Q87" s="5">
        <v>362500</v>
      </c>
      <c r="R87" s="4" t="s">
        <v>28</v>
      </c>
      <c r="S87" s="10" t="s">
        <v>33</v>
      </c>
      <c r="T87" s="4"/>
      <c r="U87" s="4" t="s">
        <v>30</v>
      </c>
    </row>
    <row r="88" spans="1:21">
      <c r="A88" s="6" t="s">
        <v>199</v>
      </c>
      <c r="B88" s="2" t="s">
        <v>21</v>
      </c>
      <c r="C88" s="3">
        <v>1</v>
      </c>
      <c r="D88" s="4" t="s">
        <v>700</v>
      </c>
      <c r="E88" s="4" t="s">
        <v>201</v>
      </c>
      <c r="F88" s="3">
        <v>10</v>
      </c>
      <c r="G88" s="4" t="s">
        <v>1712</v>
      </c>
      <c r="H88" s="4" t="s">
        <v>1713</v>
      </c>
      <c r="I88" s="4" t="s">
        <v>24</v>
      </c>
      <c r="J88" s="4" t="s">
        <v>1714</v>
      </c>
      <c r="K88" s="10" t="s">
        <v>25</v>
      </c>
      <c r="L88" s="4" t="s">
        <v>26</v>
      </c>
      <c r="M88" s="4" t="s">
        <v>1715</v>
      </c>
      <c r="N88" s="4" t="s">
        <v>27</v>
      </c>
      <c r="O88" s="4" t="s">
        <v>177</v>
      </c>
      <c r="P88" s="3">
        <v>10</v>
      </c>
      <c r="Q88" s="5">
        <v>315000</v>
      </c>
      <c r="R88" s="4" t="s">
        <v>28</v>
      </c>
      <c r="S88" s="10" t="s">
        <v>33</v>
      </c>
      <c r="T88" s="4"/>
      <c r="U88" s="4" t="s">
        <v>62</v>
      </c>
    </row>
    <row r="89" spans="1:21">
      <c r="A89" s="6" t="s">
        <v>199</v>
      </c>
      <c r="B89" s="2" t="s">
        <v>21</v>
      </c>
      <c r="C89" s="3">
        <v>1</v>
      </c>
      <c r="D89" s="4" t="s">
        <v>1051</v>
      </c>
      <c r="E89" s="4" t="s">
        <v>201</v>
      </c>
      <c r="F89" s="3">
        <v>10</v>
      </c>
      <c r="G89" s="4" t="s">
        <v>1052</v>
      </c>
      <c r="H89" s="4" t="s">
        <v>1053</v>
      </c>
      <c r="I89" s="4" t="s">
        <v>24</v>
      </c>
      <c r="J89" s="4" t="s">
        <v>1054</v>
      </c>
      <c r="K89" s="10" t="s">
        <v>25</v>
      </c>
      <c r="L89" s="4" t="s">
        <v>26</v>
      </c>
      <c r="M89" s="4" t="s">
        <v>1055</v>
      </c>
      <c r="N89" s="4" t="s">
        <v>27</v>
      </c>
      <c r="O89" s="4" t="s">
        <v>177</v>
      </c>
      <c r="P89" s="3">
        <v>10</v>
      </c>
      <c r="Q89" s="5">
        <v>232118</v>
      </c>
      <c r="R89" s="4" t="s">
        <v>28</v>
      </c>
      <c r="S89" s="10" t="s">
        <v>29</v>
      </c>
      <c r="T89" s="4"/>
      <c r="U89" s="4" t="s">
        <v>62</v>
      </c>
    </row>
    <row r="90" spans="1:21">
      <c r="A90" s="6" t="s">
        <v>709</v>
      </c>
      <c r="B90" s="2" t="s">
        <v>21</v>
      </c>
      <c r="C90" s="3">
        <v>1</v>
      </c>
      <c r="D90" s="4" t="s">
        <v>638</v>
      </c>
      <c r="E90" s="4" t="s">
        <v>639</v>
      </c>
      <c r="F90" s="3">
        <v>1</v>
      </c>
      <c r="G90" s="4" t="s">
        <v>579</v>
      </c>
      <c r="H90" s="4" t="s">
        <v>580</v>
      </c>
      <c r="I90" s="4" t="s">
        <v>24</v>
      </c>
      <c r="J90" s="4" t="s">
        <v>1059</v>
      </c>
      <c r="K90" s="10" t="s">
        <v>25</v>
      </c>
      <c r="L90" s="4" t="s">
        <v>26</v>
      </c>
      <c r="M90" s="4" t="s">
        <v>1060</v>
      </c>
      <c r="N90" s="4" t="s">
        <v>27</v>
      </c>
      <c r="O90" s="4" t="s">
        <v>177</v>
      </c>
      <c r="P90" s="3">
        <v>1</v>
      </c>
      <c r="Q90" s="5">
        <v>37000000</v>
      </c>
      <c r="R90" s="4" t="s">
        <v>28</v>
      </c>
      <c r="S90" s="10" t="s">
        <v>29</v>
      </c>
      <c r="T90" s="4"/>
      <c r="U90" s="4" t="s">
        <v>40</v>
      </c>
    </row>
    <row r="91" spans="1:21">
      <c r="A91" s="6" t="s">
        <v>709</v>
      </c>
      <c r="B91" s="2" t="s">
        <v>21</v>
      </c>
      <c r="C91" s="3">
        <v>1</v>
      </c>
      <c r="D91" s="4" t="s">
        <v>638</v>
      </c>
      <c r="E91" s="4" t="s">
        <v>639</v>
      </c>
      <c r="F91" s="3">
        <v>1</v>
      </c>
      <c r="G91" s="4" t="s">
        <v>1999</v>
      </c>
      <c r="H91" s="4" t="s">
        <v>2000</v>
      </c>
      <c r="I91" s="4" t="s">
        <v>24</v>
      </c>
      <c r="J91" s="4" t="s">
        <v>2001</v>
      </c>
      <c r="K91" s="10" t="s">
        <v>25</v>
      </c>
      <c r="L91" s="4" t="s">
        <v>26</v>
      </c>
      <c r="M91" s="4" t="s">
        <v>2002</v>
      </c>
      <c r="N91" s="4" t="s">
        <v>27</v>
      </c>
      <c r="O91" s="4" t="s">
        <v>177</v>
      </c>
      <c r="P91" s="3">
        <v>1</v>
      </c>
      <c r="Q91" s="5">
        <v>29061295.23</v>
      </c>
      <c r="R91" s="4" t="s">
        <v>28</v>
      </c>
      <c r="S91" s="10" t="s">
        <v>33</v>
      </c>
      <c r="T91" s="4"/>
      <c r="U91" s="4" t="s">
        <v>30</v>
      </c>
    </row>
    <row r="92" spans="1:21">
      <c r="A92" s="6" t="s">
        <v>709</v>
      </c>
      <c r="B92" s="2" t="s">
        <v>21</v>
      </c>
      <c r="C92" s="3">
        <v>1</v>
      </c>
      <c r="D92" s="4" t="s">
        <v>638</v>
      </c>
      <c r="E92" s="4" t="s">
        <v>639</v>
      </c>
      <c r="F92" s="3">
        <v>1</v>
      </c>
      <c r="G92" s="4" t="s">
        <v>581</v>
      </c>
      <c r="H92" s="4" t="s">
        <v>582</v>
      </c>
      <c r="I92" s="4" t="s">
        <v>24</v>
      </c>
      <c r="J92" s="4" t="s">
        <v>1061</v>
      </c>
      <c r="K92" s="10" t="s">
        <v>25</v>
      </c>
      <c r="L92" s="4" t="s">
        <v>26</v>
      </c>
      <c r="M92" s="4" t="s">
        <v>1062</v>
      </c>
      <c r="N92" s="4" t="s">
        <v>27</v>
      </c>
      <c r="O92" s="4" t="s">
        <v>177</v>
      </c>
      <c r="P92" s="3">
        <v>1</v>
      </c>
      <c r="Q92" s="5">
        <v>83104383.519999996</v>
      </c>
      <c r="R92" s="4" t="s">
        <v>28</v>
      </c>
      <c r="S92" s="10" t="s">
        <v>33</v>
      </c>
      <c r="T92" s="4"/>
      <c r="U92" s="4" t="s">
        <v>30</v>
      </c>
    </row>
    <row r="93" spans="1:21">
      <c r="A93" s="6" t="s">
        <v>709</v>
      </c>
      <c r="B93" s="2" t="s">
        <v>21</v>
      </c>
      <c r="C93" s="3">
        <v>1</v>
      </c>
      <c r="D93" s="4" t="s">
        <v>638</v>
      </c>
      <c r="E93" s="4" t="s">
        <v>639</v>
      </c>
      <c r="F93" s="3">
        <v>1</v>
      </c>
      <c r="G93" s="4" t="s">
        <v>1721</v>
      </c>
      <c r="H93" s="4" t="s">
        <v>1722</v>
      </c>
      <c r="I93" s="4" t="s">
        <v>24</v>
      </c>
      <c r="J93" s="4" t="s">
        <v>1723</v>
      </c>
      <c r="K93" s="10" t="s">
        <v>37</v>
      </c>
      <c r="L93" s="4" t="s">
        <v>26</v>
      </c>
      <c r="M93" s="4" t="s">
        <v>1724</v>
      </c>
      <c r="N93" s="4" t="s">
        <v>27</v>
      </c>
      <c r="O93" s="4" t="s">
        <v>177</v>
      </c>
      <c r="P93" s="3">
        <v>1</v>
      </c>
      <c r="Q93" s="5">
        <v>59000</v>
      </c>
      <c r="R93" s="4" t="s">
        <v>28</v>
      </c>
      <c r="S93" s="10" t="s">
        <v>33</v>
      </c>
      <c r="T93" s="4"/>
      <c r="U93" s="4" t="s">
        <v>62</v>
      </c>
    </row>
    <row r="94" spans="1:21">
      <c r="A94" s="6" t="s">
        <v>709</v>
      </c>
      <c r="B94" s="2" t="s">
        <v>21</v>
      </c>
      <c r="C94" s="3">
        <v>1</v>
      </c>
      <c r="D94" s="4" t="s">
        <v>638</v>
      </c>
      <c r="E94" s="4" t="s">
        <v>639</v>
      </c>
      <c r="F94" s="3">
        <v>1</v>
      </c>
      <c r="G94" s="4" t="s">
        <v>577</v>
      </c>
      <c r="H94" s="4" t="s">
        <v>578</v>
      </c>
      <c r="I94" s="4" t="s">
        <v>24</v>
      </c>
      <c r="J94" s="4" t="s">
        <v>714</v>
      </c>
      <c r="K94" s="10" t="s">
        <v>25</v>
      </c>
      <c r="L94" s="4" t="s">
        <v>26</v>
      </c>
      <c r="M94" s="4" t="s">
        <v>715</v>
      </c>
      <c r="N94" s="4" t="s">
        <v>27</v>
      </c>
      <c r="O94" s="4" t="s">
        <v>177</v>
      </c>
      <c r="P94" s="3">
        <v>1</v>
      </c>
      <c r="Q94" s="5">
        <v>30493601.920000002</v>
      </c>
      <c r="R94" s="4" t="s">
        <v>28</v>
      </c>
      <c r="S94" s="10" t="s">
        <v>33</v>
      </c>
      <c r="T94" s="4"/>
      <c r="U94" s="4" t="s">
        <v>34</v>
      </c>
    </row>
    <row r="95" spans="1:21">
      <c r="A95" s="6" t="s">
        <v>709</v>
      </c>
      <c r="B95" s="2" t="s">
        <v>21</v>
      </c>
      <c r="C95" s="3">
        <v>1</v>
      </c>
      <c r="D95" s="4" t="s">
        <v>638</v>
      </c>
      <c r="E95" s="4" t="s">
        <v>639</v>
      </c>
      <c r="F95" s="3">
        <v>1</v>
      </c>
      <c r="G95" s="4" t="s">
        <v>710</v>
      </c>
      <c r="H95" s="4" t="s">
        <v>711</v>
      </c>
      <c r="I95" s="4" t="s">
        <v>24</v>
      </c>
      <c r="J95" s="4" t="s">
        <v>712</v>
      </c>
      <c r="K95" s="10" t="s">
        <v>25</v>
      </c>
      <c r="L95" s="4" t="s">
        <v>26</v>
      </c>
      <c r="M95" s="4" t="s">
        <v>713</v>
      </c>
      <c r="N95" s="4" t="s">
        <v>27</v>
      </c>
      <c r="O95" s="4" t="s">
        <v>177</v>
      </c>
      <c r="P95" s="3">
        <v>1</v>
      </c>
      <c r="Q95" s="5">
        <v>32839263.609999999</v>
      </c>
      <c r="R95" s="4" t="s">
        <v>28</v>
      </c>
      <c r="S95" s="10" t="s">
        <v>33</v>
      </c>
      <c r="T95" s="4"/>
      <c r="U95" s="4" t="s">
        <v>34</v>
      </c>
    </row>
    <row r="96" spans="1:21">
      <c r="A96" s="6" t="s">
        <v>1063</v>
      </c>
      <c r="B96" s="2" t="s">
        <v>21</v>
      </c>
      <c r="C96" s="3">
        <v>1</v>
      </c>
      <c r="D96" s="4" t="s">
        <v>1728</v>
      </c>
      <c r="E96" s="4" t="s">
        <v>1729</v>
      </c>
      <c r="F96" s="3">
        <v>8</v>
      </c>
      <c r="G96" s="4" t="s">
        <v>59</v>
      </c>
      <c r="H96" s="4" t="s">
        <v>60</v>
      </c>
      <c r="I96" s="4" t="s">
        <v>24</v>
      </c>
      <c r="J96" s="4" t="s">
        <v>1730</v>
      </c>
      <c r="K96" s="10" t="s">
        <v>25</v>
      </c>
      <c r="L96" s="4" t="s">
        <v>26</v>
      </c>
      <c r="M96" s="4" t="s">
        <v>1731</v>
      </c>
      <c r="N96" s="4" t="s">
        <v>27</v>
      </c>
      <c r="O96" s="4" t="s">
        <v>1068</v>
      </c>
      <c r="P96" s="3">
        <v>8</v>
      </c>
      <c r="Q96" s="5">
        <v>90000</v>
      </c>
      <c r="R96" s="4" t="s">
        <v>28</v>
      </c>
      <c r="S96" s="10" t="s">
        <v>29</v>
      </c>
      <c r="T96" s="4"/>
      <c r="U96" s="4" t="s">
        <v>62</v>
      </c>
    </row>
    <row r="97" spans="1:21">
      <c r="A97" s="6" t="s">
        <v>1063</v>
      </c>
      <c r="B97" s="2" t="s">
        <v>74</v>
      </c>
      <c r="C97" s="3">
        <v>2</v>
      </c>
      <c r="D97" s="4" t="s">
        <v>2006</v>
      </c>
      <c r="E97" s="4" t="s">
        <v>1506</v>
      </c>
      <c r="F97" s="3">
        <v>5</v>
      </c>
      <c r="G97" s="4" t="s">
        <v>59</v>
      </c>
      <c r="H97" s="4" t="s">
        <v>60</v>
      </c>
      <c r="I97" s="4" t="s">
        <v>24</v>
      </c>
      <c r="J97" s="4" t="s">
        <v>2007</v>
      </c>
      <c r="K97" s="10" t="s">
        <v>25</v>
      </c>
      <c r="L97" s="4" t="s">
        <v>26</v>
      </c>
      <c r="M97" s="4" t="s">
        <v>2008</v>
      </c>
      <c r="N97" s="4" t="s">
        <v>27</v>
      </c>
      <c r="O97" s="4" t="s">
        <v>1068</v>
      </c>
      <c r="P97" s="3">
        <v>5</v>
      </c>
      <c r="Q97" s="5">
        <v>498500</v>
      </c>
      <c r="R97" s="4" t="s">
        <v>28</v>
      </c>
      <c r="S97" s="10" t="s">
        <v>33</v>
      </c>
      <c r="T97" s="4"/>
      <c r="U97" s="4" t="s">
        <v>62</v>
      </c>
    </row>
    <row r="98" spans="1:21">
      <c r="A98" s="6" t="s">
        <v>1063</v>
      </c>
      <c r="B98" s="2" t="s">
        <v>74</v>
      </c>
      <c r="C98" s="3">
        <v>2</v>
      </c>
      <c r="D98" s="4" t="s">
        <v>1505</v>
      </c>
      <c r="E98" s="4" t="s">
        <v>1506</v>
      </c>
      <c r="F98" s="3">
        <v>5</v>
      </c>
      <c r="G98" s="4" t="s">
        <v>604</v>
      </c>
      <c r="H98" s="4" t="s">
        <v>605</v>
      </c>
      <c r="I98" s="4" t="s">
        <v>24</v>
      </c>
      <c r="J98" s="4" t="s">
        <v>1507</v>
      </c>
      <c r="K98" s="10" t="s">
        <v>37</v>
      </c>
      <c r="L98" s="4" t="s">
        <v>26</v>
      </c>
      <c r="M98" s="4" t="s">
        <v>1508</v>
      </c>
      <c r="N98" s="4" t="s">
        <v>27</v>
      </c>
      <c r="O98" s="4" t="s">
        <v>1068</v>
      </c>
      <c r="P98" s="3">
        <v>5</v>
      </c>
      <c r="Q98" s="5">
        <v>820</v>
      </c>
      <c r="R98" s="4" t="s">
        <v>28</v>
      </c>
      <c r="S98" s="10" t="s">
        <v>29</v>
      </c>
      <c r="T98" s="4"/>
      <c r="U98" s="4" t="s">
        <v>62</v>
      </c>
    </row>
    <row r="99" spans="1:21">
      <c r="A99" s="6" t="s">
        <v>1063</v>
      </c>
      <c r="B99" s="2" t="s">
        <v>74</v>
      </c>
      <c r="C99" s="3">
        <v>2</v>
      </c>
      <c r="D99" s="4" t="s">
        <v>2003</v>
      </c>
      <c r="E99" s="4" t="s">
        <v>1506</v>
      </c>
      <c r="F99" s="3">
        <v>5</v>
      </c>
      <c r="G99" s="4" t="s">
        <v>1108</v>
      </c>
      <c r="H99" s="4" t="s">
        <v>1109</v>
      </c>
      <c r="I99" s="4" t="s">
        <v>24</v>
      </c>
      <c r="J99" s="4" t="s">
        <v>2004</v>
      </c>
      <c r="K99" s="10" t="s">
        <v>37</v>
      </c>
      <c r="L99" s="4" t="s">
        <v>26</v>
      </c>
      <c r="M99" s="4" t="s">
        <v>2005</v>
      </c>
      <c r="N99" s="4" t="s">
        <v>27</v>
      </c>
      <c r="O99" s="4" t="s">
        <v>1068</v>
      </c>
      <c r="P99" s="3">
        <v>5</v>
      </c>
      <c r="Q99" s="5">
        <v>1100</v>
      </c>
      <c r="R99" s="4" t="s">
        <v>28</v>
      </c>
      <c r="S99" s="10" t="s">
        <v>33</v>
      </c>
      <c r="T99" s="4"/>
      <c r="U99" s="4" t="s">
        <v>34</v>
      </c>
    </row>
    <row r="100" spans="1:21">
      <c r="A100" s="6" t="s">
        <v>1063</v>
      </c>
      <c r="B100" s="2" t="s">
        <v>90</v>
      </c>
      <c r="C100" s="3">
        <v>3</v>
      </c>
      <c r="D100" s="4" t="s">
        <v>1064</v>
      </c>
      <c r="E100" s="4" t="s">
        <v>1065</v>
      </c>
      <c r="F100" s="3">
        <v>1</v>
      </c>
      <c r="G100" s="4" t="s">
        <v>59</v>
      </c>
      <c r="H100" s="4" t="s">
        <v>60</v>
      </c>
      <c r="I100" s="4" t="s">
        <v>24</v>
      </c>
      <c r="J100" s="4" t="s">
        <v>1066</v>
      </c>
      <c r="K100" s="10" t="s">
        <v>25</v>
      </c>
      <c r="L100" s="4" t="s">
        <v>26</v>
      </c>
      <c r="M100" s="4" t="s">
        <v>1067</v>
      </c>
      <c r="N100" s="4" t="s">
        <v>27</v>
      </c>
      <c r="O100" s="4" t="s">
        <v>1068</v>
      </c>
      <c r="P100" s="3">
        <v>1</v>
      </c>
      <c r="Q100" s="5">
        <v>3600000</v>
      </c>
      <c r="R100" s="4" t="s">
        <v>28</v>
      </c>
      <c r="S100" s="10" t="s">
        <v>33</v>
      </c>
      <c r="T100" s="4"/>
      <c r="U100" s="4" t="s">
        <v>62</v>
      </c>
    </row>
    <row r="101" spans="1:21">
      <c r="A101" s="6" t="s">
        <v>1063</v>
      </c>
      <c r="B101" s="2" t="s">
        <v>90</v>
      </c>
      <c r="C101" s="3">
        <v>3</v>
      </c>
      <c r="D101" s="4" t="s">
        <v>1331</v>
      </c>
      <c r="E101" s="4" t="s">
        <v>1065</v>
      </c>
      <c r="F101" s="3">
        <v>1</v>
      </c>
      <c r="G101" s="4" t="s">
        <v>604</v>
      </c>
      <c r="H101" s="4" t="s">
        <v>605</v>
      </c>
      <c r="I101" s="4" t="s">
        <v>24</v>
      </c>
      <c r="J101" s="4" t="s">
        <v>1332</v>
      </c>
      <c r="K101" s="10" t="s">
        <v>37</v>
      </c>
      <c r="L101" s="4" t="s">
        <v>26</v>
      </c>
      <c r="M101" s="4" t="s">
        <v>1333</v>
      </c>
      <c r="N101" s="4" t="s">
        <v>27</v>
      </c>
      <c r="O101" s="4" t="s">
        <v>1068</v>
      </c>
      <c r="P101" s="3">
        <v>1</v>
      </c>
      <c r="Q101" s="5">
        <v>1200</v>
      </c>
      <c r="R101" s="4" t="s">
        <v>28</v>
      </c>
      <c r="S101" s="10" t="s">
        <v>33</v>
      </c>
      <c r="T101" s="4"/>
      <c r="U101" s="4" t="s">
        <v>62</v>
      </c>
    </row>
    <row r="102" spans="1:21">
      <c r="A102" s="6" t="s">
        <v>1063</v>
      </c>
      <c r="B102" s="2" t="s">
        <v>90</v>
      </c>
      <c r="C102" s="3">
        <v>3</v>
      </c>
      <c r="D102" s="4" t="s">
        <v>1732</v>
      </c>
      <c r="E102" s="4" t="s">
        <v>1065</v>
      </c>
      <c r="F102" s="3">
        <v>1</v>
      </c>
      <c r="G102" s="4" t="s">
        <v>1108</v>
      </c>
      <c r="H102" s="4" t="s">
        <v>1109</v>
      </c>
      <c r="I102" s="4" t="s">
        <v>24</v>
      </c>
      <c r="J102" s="4" t="s">
        <v>1733</v>
      </c>
      <c r="K102" s="10" t="s">
        <v>37</v>
      </c>
      <c r="L102" s="4" t="s">
        <v>26</v>
      </c>
      <c r="M102" s="4" t="s">
        <v>1734</v>
      </c>
      <c r="N102" s="4" t="s">
        <v>27</v>
      </c>
      <c r="O102" s="4" t="s">
        <v>1068</v>
      </c>
      <c r="P102" s="3">
        <v>1</v>
      </c>
      <c r="Q102" s="5">
        <v>1495</v>
      </c>
      <c r="R102" s="4" t="s">
        <v>28</v>
      </c>
      <c r="S102" s="10" t="s">
        <v>29</v>
      </c>
      <c r="T102" s="4"/>
      <c r="U102" s="4" t="s">
        <v>34</v>
      </c>
    </row>
    <row r="103" spans="1:21">
      <c r="A103" s="6" t="s">
        <v>1063</v>
      </c>
      <c r="B103" s="2" t="s">
        <v>63</v>
      </c>
      <c r="C103" s="3">
        <v>4</v>
      </c>
      <c r="D103" s="4" t="s">
        <v>1871</v>
      </c>
      <c r="E103" s="4" t="s">
        <v>441</v>
      </c>
      <c r="F103" s="3">
        <v>4</v>
      </c>
      <c r="G103" s="4" t="s">
        <v>59</v>
      </c>
      <c r="H103" s="4" t="s">
        <v>60</v>
      </c>
      <c r="I103" s="4" t="s">
        <v>24</v>
      </c>
      <c r="J103" s="4" t="s">
        <v>1872</v>
      </c>
      <c r="K103" s="10" t="s">
        <v>25</v>
      </c>
      <c r="L103" s="4" t="s">
        <v>26</v>
      </c>
      <c r="M103" s="4" t="s">
        <v>1873</v>
      </c>
      <c r="N103" s="4" t="s">
        <v>27</v>
      </c>
      <c r="O103" s="4" t="s">
        <v>1068</v>
      </c>
      <c r="P103" s="3">
        <v>4</v>
      </c>
      <c r="Q103" s="5">
        <v>265000</v>
      </c>
      <c r="R103" s="4" t="s">
        <v>28</v>
      </c>
      <c r="S103" s="10" t="s">
        <v>33</v>
      </c>
      <c r="T103" s="4" t="s">
        <v>61</v>
      </c>
      <c r="U103" s="4" t="s">
        <v>62</v>
      </c>
    </row>
    <row r="104" spans="1:21">
      <c r="A104" s="6" t="s">
        <v>1063</v>
      </c>
      <c r="B104" s="2" t="s">
        <v>63</v>
      </c>
      <c r="C104" s="3">
        <v>4</v>
      </c>
      <c r="D104" s="4" t="s">
        <v>1738</v>
      </c>
      <c r="E104" s="4" t="s">
        <v>441</v>
      </c>
      <c r="F104" s="3">
        <v>4</v>
      </c>
      <c r="G104" s="4" t="s">
        <v>604</v>
      </c>
      <c r="H104" s="4" t="s">
        <v>605</v>
      </c>
      <c r="I104" s="4" t="s">
        <v>24</v>
      </c>
      <c r="J104" s="4" t="s">
        <v>1739</v>
      </c>
      <c r="K104" s="10" t="s">
        <v>37</v>
      </c>
      <c r="L104" s="4" t="s">
        <v>26</v>
      </c>
      <c r="M104" s="4" t="s">
        <v>1740</v>
      </c>
      <c r="N104" s="4" t="s">
        <v>27</v>
      </c>
      <c r="O104" s="4" t="s">
        <v>1068</v>
      </c>
      <c r="P104" s="3">
        <v>4</v>
      </c>
      <c r="Q104" s="5">
        <v>325</v>
      </c>
      <c r="R104" s="4" t="s">
        <v>28</v>
      </c>
      <c r="S104" s="10" t="s">
        <v>33</v>
      </c>
      <c r="T104" s="4" t="s">
        <v>61</v>
      </c>
      <c r="U104" s="4" t="s">
        <v>62</v>
      </c>
    </row>
    <row r="105" spans="1:21">
      <c r="A105" s="6" t="s">
        <v>1063</v>
      </c>
      <c r="B105" s="2" t="s">
        <v>63</v>
      </c>
      <c r="C105" s="3">
        <v>4</v>
      </c>
      <c r="D105" s="4" t="s">
        <v>1735</v>
      </c>
      <c r="E105" s="4" t="s">
        <v>441</v>
      </c>
      <c r="F105" s="3">
        <v>4</v>
      </c>
      <c r="G105" s="4" t="s">
        <v>602</v>
      </c>
      <c r="H105" s="4" t="s">
        <v>603</v>
      </c>
      <c r="I105" s="4" t="s">
        <v>24</v>
      </c>
      <c r="J105" s="4" t="s">
        <v>1736</v>
      </c>
      <c r="K105" s="10" t="s">
        <v>25</v>
      </c>
      <c r="L105" s="4" t="s">
        <v>26</v>
      </c>
      <c r="M105" s="4" t="s">
        <v>1737</v>
      </c>
      <c r="N105" s="4" t="s">
        <v>27</v>
      </c>
      <c r="O105" s="4" t="s">
        <v>1068</v>
      </c>
      <c r="P105" s="3">
        <v>4</v>
      </c>
      <c r="Q105" s="5">
        <v>175044.25</v>
      </c>
      <c r="R105" s="4" t="s">
        <v>28</v>
      </c>
      <c r="S105" s="10" t="s">
        <v>33</v>
      </c>
      <c r="T105" s="4" t="s">
        <v>61</v>
      </c>
      <c r="U105" s="4" t="s">
        <v>62</v>
      </c>
    </row>
    <row r="106" spans="1:21">
      <c r="A106" s="6" t="s">
        <v>1509</v>
      </c>
      <c r="B106" s="2" t="s">
        <v>21</v>
      </c>
      <c r="C106" s="3">
        <v>1</v>
      </c>
      <c r="D106" s="4" t="s">
        <v>658</v>
      </c>
      <c r="E106" s="4" t="s">
        <v>105</v>
      </c>
      <c r="F106" s="3">
        <v>1</v>
      </c>
      <c r="G106" s="4" t="s">
        <v>659</v>
      </c>
      <c r="H106" s="4" t="s">
        <v>660</v>
      </c>
      <c r="I106" s="4" t="s">
        <v>24</v>
      </c>
      <c r="J106" s="4" t="s">
        <v>1510</v>
      </c>
      <c r="K106" s="10" t="s">
        <v>25</v>
      </c>
      <c r="L106" s="4" t="s">
        <v>26</v>
      </c>
      <c r="M106" s="4" t="s">
        <v>1511</v>
      </c>
      <c r="N106" s="4" t="s">
        <v>27</v>
      </c>
      <c r="O106" s="4" t="s">
        <v>708</v>
      </c>
      <c r="P106" s="3">
        <v>1</v>
      </c>
      <c r="Q106" s="5">
        <v>1308414.1599999999</v>
      </c>
      <c r="R106" s="4" t="s">
        <v>28</v>
      </c>
      <c r="S106" s="10" t="s">
        <v>33</v>
      </c>
      <c r="T106" s="4"/>
      <c r="U106" s="4" t="s">
        <v>34</v>
      </c>
    </row>
    <row r="107" spans="1:21">
      <c r="A107" s="6" t="s">
        <v>1509</v>
      </c>
      <c r="B107" s="2" t="s">
        <v>21</v>
      </c>
      <c r="C107" s="3">
        <v>1</v>
      </c>
      <c r="D107" s="4" t="s">
        <v>1874</v>
      </c>
      <c r="E107" s="4" t="s">
        <v>105</v>
      </c>
      <c r="F107" s="3">
        <v>1</v>
      </c>
      <c r="G107" s="4" t="s">
        <v>106</v>
      </c>
      <c r="H107" s="4" t="s">
        <v>107</v>
      </c>
      <c r="I107" s="4" t="s">
        <v>24</v>
      </c>
      <c r="J107" s="4" t="s">
        <v>1875</v>
      </c>
      <c r="K107" s="10" t="s">
        <v>25</v>
      </c>
      <c r="L107" s="4" t="s">
        <v>26</v>
      </c>
      <c r="M107" s="4" t="s">
        <v>1876</v>
      </c>
      <c r="N107" s="4" t="s">
        <v>27</v>
      </c>
      <c r="O107" s="4" t="s">
        <v>708</v>
      </c>
      <c r="P107" s="3">
        <v>1</v>
      </c>
      <c r="Q107" s="5">
        <v>1407239.2</v>
      </c>
      <c r="R107" s="4" t="s">
        <v>28</v>
      </c>
      <c r="S107" s="10" t="s">
        <v>29</v>
      </c>
      <c r="T107" s="4"/>
      <c r="U107" s="4" t="s">
        <v>34</v>
      </c>
    </row>
    <row r="108" spans="1:21">
      <c r="A108" s="6" t="s">
        <v>1339</v>
      </c>
      <c r="B108" s="2" t="s">
        <v>21</v>
      </c>
      <c r="C108" s="3">
        <v>1</v>
      </c>
      <c r="D108" s="4" t="s">
        <v>41</v>
      </c>
      <c r="E108" s="4" t="s">
        <v>42</v>
      </c>
      <c r="F108" s="3">
        <v>1</v>
      </c>
      <c r="G108" s="4" t="s">
        <v>45</v>
      </c>
      <c r="H108" s="4" t="s">
        <v>46</v>
      </c>
      <c r="I108" s="4" t="s">
        <v>24</v>
      </c>
      <c r="J108" s="4" t="s">
        <v>1340</v>
      </c>
      <c r="K108" s="10" t="s">
        <v>25</v>
      </c>
      <c r="L108" s="4" t="s">
        <v>26</v>
      </c>
      <c r="M108" s="4" t="s">
        <v>1341</v>
      </c>
      <c r="N108" s="4" t="s">
        <v>27</v>
      </c>
      <c r="O108" s="4" t="s">
        <v>1089</v>
      </c>
      <c r="P108" s="3">
        <v>1</v>
      </c>
      <c r="Q108" s="5">
        <v>966200</v>
      </c>
      <c r="R108" s="4" t="s">
        <v>28</v>
      </c>
      <c r="S108" s="10" t="s">
        <v>29</v>
      </c>
      <c r="T108" s="4"/>
      <c r="U108" s="4" t="s">
        <v>30</v>
      </c>
    </row>
    <row r="109" spans="1:21">
      <c r="A109" s="6" t="s">
        <v>1339</v>
      </c>
      <c r="B109" s="2" t="s">
        <v>21</v>
      </c>
      <c r="C109" s="3">
        <v>1</v>
      </c>
      <c r="D109" s="4" t="s">
        <v>41</v>
      </c>
      <c r="E109" s="4" t="s">
        <v>42</v>
      </c>
      <c r="F109" s="3">
        <v>1</v>
      </c>
      <c r="G109" s="4" t="s">
        <v>341</v>
      </c>
      <c r="H109" s="4" t="s">
        <v>342</v>
      </c>
      <c r="I109" s="4" t="s">
        <v>24</v>
      </c>
      <c r="J109" s="4" t="s">
        <v>1342</v>
      </c>
      <c r="K109" s="10" t="s">
        <v>25</v>
      </c>
      <c r="L109" s="4" t="s">
        <v>26</v>
      </c>
      <c r="M109" s="4" t="s">
        <v>1343</v>
      </c>
      <c r="N109" s="4" t="s">
        <v>27</v>
      </c>
      <c r="O109" s="4" t="s">
        <v>1089</v>
      </c>
      <c r="P109" s="3">
        <v>1</v>
      </c>
      <c r="Q109" s="5">
        <v>1022883.91</v>
      </c>
      <c r="R109" s="4" t="s">
        <v>28</v>
      </c>
      <c r="S109" s="10" t="s">
        <v>33</v>
      </c>
      <c r="T109" s="4"/>
      <c r="U109" s="4" t="s">
        <v>40</v>
      </c>
    </row>
    <row r="110" spans="1:21">
      <c r="A110" s="6" t="s">
        <v>1086</v>
      </c>
      <c r="B110" s="2" t="s">
        <v>21</v>
      </c>
      <c r="C110" s="3">
        <v>1</v>
      </c>
      <c r="D110" s="4" t="s">
        <v>41</v>
      </c>
      <c r="E110" s="4" t="s">
        <v>42</v>
      </c>
      <c r="F110" s="3">
        <v>1</v>
      </c>
      <c r="G110" s="4" t="s">
        <v>341</v>
      </c>
      <c r="H110" s="4" t="s">
        <v>342</v>
      </c>
      <c r="I110" s="4" t="s">
        <v>24</v>
      </c>
      <c r="J110" s="4" t="s">
        <v>1087</v>
      </c>
      <c r="K110" s="10" t="s">
        <v>25</v>
      </c>
      <c r="L110" s="4" t="s">
        <v>26</v>
      </c>
      <c r="M110" s="4" t="s">
        <v>1088</v>
      </c>
      <c r="N110" s="4" t="s">
        <v>27</v>
      </c>
      <c r="O110" s="4" t="s">
        <v>1089</v>
      </c>
      <c r="P110" s="3">
        <v>1</v>
      </c>
      <c r="Q110" s="5">
        <v>1304349.56</v>
      </c>
      <c r="R110" s="4" t="s">
        <v>28</v>
      </c>
      <c r="S110" s="10" t="s">
        <v>33</v>
      </c>
      <c r="T110" s="4"/>
      <c r="U110" s="4" t="s">
        <v>40</v>
      </c>
    </row>
    <row r="111" spans="1:21">
      <c r="A111" s="6" t="s">
        <v>1086</v>
      </c>
      <c r="B111" s="2" t="s">
        <v>21</v>
      </c>
      <c r="C111" s="3">
        <v>1</v>
      </c>
      <c r="D111" s="4" t="s">
        <v>41</v>
      </c>
      <c r="E111" s="4" t="s">
        <v>42</v>
      </c>
      <c r="F111" s="3">
        <v>1</v>
      </c>
      <c r="G111" s="4" t="s">
        <v>670</v>
      </c>
      <c r="H111" s="4" t="s">
        <v>671</v>
      </c>
      <c r="I111" s="4" t="s">
        <v>24</v>
      </c>
      <c r="J111" s="4" t="s">
        <v>1741</v>
      </c>
      <c r="K111" s="10" t="s">
        <v>25</v>
      </c>
      <c r="L111" s="4" t="s">
        <v>26</v>
      </c>
      <c r="M111" s="4" t="s">
        <v>1742</v>
      </c>
      <c r="N111" s="4" t="s">
        <v>27</v>
      </c>
      <c r="O111" s="4" t="s">
        <v>1089</v>
      </c>
      <c r="P111" s="3">
        <v>1</v>
      </c>
      <c r="Q111" s="5">
        <v>966782.48</v>
      </c>
      <c r="R111" s="4" t="s">
        <v>28</v>
      </c>
      <c r="S111" s="10" t="s">
        <v>29</v>
      </c>
      <c r="T111" s="4"/>
      <c r="U111" s="4" t="s">
        <v>40</v>
      </c>
    </row>
    <row r="112" spans="1:21">
      <c r="A112" s="6" t="s">
        <v>1097</v>
      </c>
      <c r="B112" s="2" t="s">
        <v>21</v>
      </c>
      <c r="C112" s="3">
        <v>1</v>
      </c>
      <c r="D112" s="4" t="s">
        <v>1098</v>
      </c>
      <c r="E112" s="4" t="s">
        <v>1099</v>
      </c>
      <c r="F112" s="3">
        <v>1</v>
      </c>
      <c r="G112" s="4" t="s">
        <v>1100</v>
      </c>
      <c r="H112" s="4" t="s">
        <v>1101</v>
      </c>
      <c r="I112" s="4" t="s">
        <v>24</v>
      </c>
      <c r="J112" s="4" t="s">
        <v>1102</v>
      </c>
      <c r="K112" s="10" t="s">
        <v>37</v>
      </c>
      <c r="L112" s="4" t="s">
        <v>26</v>
      </c>
      <c r="M112" s="4" t="s">
        <v>1103</v>
      </c>
      <c r="N112" s="4" t="s">
        <v>27</v>
      </c>
      <c r="O112" s="4" t="s">
        <v>1104</v>
      </c>
      <c r="P112" s="3">
        <v>1</v>
      </c>
      <c r="Q112" s="5">
        <v>1350</v>
      </c>
      <c r="R112" s="4" t="s">
        <v>28</v>
      </c>
      <c r="S112" s="10" t="s">
        <v>29</v>
      </c>
      <c r="T112" s="4"/>
      <c r="U112" s="4" t="s">
        <v>30</v>
      </c>
    </row>
    <row r="113" spans="1:21">
      <c r="A113" s="6" t="s">
        <v>1105</v>
      </c>
      <c r="B113" s="2" t="s">
        <v>21</v>
      </c>
      <c r="C113" s="3">
        <v>1</v>
      </c>
      <c r="D113" s="4" t="s">
        <v>1521</v>
      </c>
      <c r="E113" s="4" t="s">
        <v>1107</v>
      </c>
      <c r="F113" s="3">
        <v>5</v>
      </c>
      <c r="G113" s="4" t="s">
        <v>1522</v>
      </c>
      <c r="H113" s="4" t="s">
        <v>1523</v>
      </c>
      <c r="I113" s="4" t="s">
        <v>24</v>
      </c>
      <c r="J113" s="4" t="s">
        <v>1524</v>
      </c>
      <c r="K113" s="10" t="s">
        <v>25</v>
      </c>
      <c r="L113" s="4" t="s">
        <v>26</v>
      </c>
      <c r="M113" s="4" t="s">
        <v>1525</v>
      </c>
      <c r="N113" s="4" t="s">
        <v>27</v>
      </c>
      <c r="O113" s="4" t="s">
        <v>1112</v>
      </c>
      <c r="P113" s="3">
        <v>5</v>
      </c>
      <c r="Q113" s="5">
        <v>377689</v>
      </c>
      <c r="R113" s="4" t="s">
        <v>28</v>
      </c>
      <c r="S113" s="10" t="s">
        <v>33</v>
      </c>
      <c r="T113" s="4"/>
      <c r="U113" s="4" t="s">
        <v>34</v>
      </c>
    </row>
    <row r="114" spans="1:21">
      <c r="A114" s="6" t="s">
        <v>1105</v>
      </c>
      <c r="B114" s="2" t="s">
        <v>21</v>
      </c>
      <c r="C114" s="3">
        <v>1</v>
      </c>
      <c r="D114" s="4" t="s">
        <v>1526</v>
      </c>
      <c r="E114" s="4" t="s">
        <v>1107</v>
      </c>
      <c r="F114" s="3">
        <v>5</v>
      </c>
      <c r="G114" s="4" t="s">
        <v>59</v>
      </c>
      <c r="H114" s="4" t="s">
        <v>60</v>
      </c>
      <c r="I114" s="4" t="s">
        <v>24</v>
      </c>
      <c r="J114" s="4" t="s">
        <v>1527</v>
      </c>
      <c r="K114" s="10" t="s">
        <v>25</v>
      </c>
      <c r="L114" s="4" t="s">
        <v>26</v>
      </c>
      <c r="M114" s="4" t="s">
        <v>1528</v>
      </c>
      <c r="N114" s="4" t="s">
        <v>27</v>
      </c>
      <c r="O114" s="4" t="s">
        <v>1112</v>
      </c>
      <c r="P114" s="3">
        <v>5</v>
      </c>
      <c r="Q114" s="5">
        <v>3095000</v>
      </c>
      <c r="R114" s="4" t="s">
        <v>28</v>
      </c>
      <c r="S114" s="10" t="s">
        <v>33</v>
      </c>
      <c r="T114" s="4"/>
      <c r="U114" s="4" t="s">
        <v>62</v>
      </c>
    </row>
    <row r="115" spans="1:21">
      <c r="A115" s="6" t="s">
        <v>1105</v>
      </c>
      <c r="B115" s="2" t="s">
        <v>21</v>
      </c>
      <c r="C115" s="3">
        <v>1</v>
      </c>
      <c r="D115" s="4" t="s">
        <v>1113</v>
      </c>
      <c r="E115" s="4" t="s">
        <v>1107</v>
      </c>
      <c r="F115" s="3">
        <v>5</v>
      </c>
      <c r="G115" s="4" t="s">
        <v>604</v>
      </c>
      <c r="H115" s="4" t="s">
        <v>605</v>
      </c>
      <c r="I115" s="4" t="s">
        <v>24</v>
      </c>
      <c r="J115" s="4" t="s">
        <v>1114</v>
      </c>
      <c r="K115" s="10" t="s">
        <v>37</v>
      </c>
      <c r="L115" s="4" t="s">
        <v>26</v>
      </c>
      <c r="M115" s="4" t="s">
        <v>1115</v>
      </c>
      <c r="N115" s="4" t="s">
        <v>27</v>
      </c>
      <c r="O115" s="4" t="s">
        <v>1112</v>
      </c>
      <c r="P115" s="3">
        <v>5</v>
      </c>
      <c r="Q115" s="5">
        <v>925</v>
      </c>
      <c r="R115" s="4" t="s">
        <v>28</v>
      </c>
      <c r="S115" s="10" t="s">
        <v>33</v>
      </c>
      <c r="T115" s="4"/>
      <c r="U115" s="4" t="s">
        <v>62</v>
      </c>
    </row>
    <row r="116" spans="1:21">
      <c r="A116" s="6" t="s">
        <v>1105</v>
      </c>
      <c r="B116" s="2" t="s">
        <v>21</v>
      </c>
      <c r="C116" s="3">
        <v>1</v>
      </c>
      <c r="D116" s="4" t="s">
        <v>1106</v>
      </c>
      <c r="E116" s="4" t="s">
        <v>1107</v>
      </c>
      <c r="F116" s="3">
        <v>5</v>
      </c>
      <c r="G116" s="4" t="s">
        <v>1108</v>
      </c>
      <c r="H116" s="4" t="s">
        <v>1109</v>
      </c>
      <c r="I116" s="4" t="s">
        <v>24</v>
      </c>
      <c r="J116" s="4" t="s">
        <v>1110</v>
      </c>
      <c r="K116" s="10" t="s">
        <v>37</v>
      </c>
      <c r="L116" s="4" t="s">
        <v>26</v>
      </c>
      <c r="M116" s="4" t="s">
        <v>1111</v>
      </c>
      <c r="N116" s="4" t="s">
        <v>27</v>
      </c>
      <c r="O116" s="4" t="s">
        <v>1112</v>
      </c>
      <c r="P116" s="3">
        <v>5</v>
      </c>
      <c r="Q116" s="5">
        <v>1190</v>
      </c>
      <c r="R116" s="4" t="s">
        <v>28</v>
      </c>
      <c r="S116" s="10" t="s">
        <v>29</v>
      </c>
      <c r="T116" s="4"/>
      <c r="U116" s="4" t="s">
        <v>34</v>
      </c>
    </row>
    <row r="117" spans="1:21">
      <c r="A117" s="6" t="s">
        <v>220</v>
      </c>
      <c r="B117" s="2" t="s">
        <v>21</v>
      </c>
      <c r="C117" s="3">
        <v>1</v>
      </c>
      <c r="D117" s="4" t="s">
        <v>1529</v>
      </c>
      <c r="E117" s="4" t="s">
        <v>222</v>
      </c>
      <c r="F117" s="3">
        <v>1</v>
      </c>
      <c r="G117" s="4" t="s">
        <v>1530</v>
      </c>
      <c r="H117" s="4" t="s">
        <v>1531</v>
      </c>
      <c r="I117" s="4" t="s">
        <v>24</v>
      </c>
      <c r="J117" s="4" t="s">
        <v>1532</v>
      </c>
      <c r="K117" s="10" t="s">
        <v>25</v>
      </c>
      <c r="L117" s="4" t="s">
        <v>26</v>
      </c>
      <c r="M117" s="4" t="s">
        <v>1533</v>
      </c>
      <c r="N117" s="4" t="s">
        <v>27</v>
      </c>
      <c r="O117" s="4" t="s">
        <v>227</v>
      </c>
      <c r="P117" s="3">
        <v>1</v>
      </c>
      <c r="Q117" s="5">
        <v>705000</v>
      </c>
      <c r="R117" s="4" t="s">
        <v>28</v>
      </c>
      <c r="S117" s="10" t="s">
        <v>33</v>
      </c>
      <c r="T117" s="4"/>
      <c r="U117" s="4" t="s">
        <v>34</v>
      </c>
    </row>
    <row r="118" spans="1:21">
      <c r="A118" s="6" t="s">
        <v>220</v>
      </c>
      <c r="B118" s="2" t="s">
        <v>21</v>
      </c>
      <c r="C118" s="3">
        <v>1</v>
      </c>
      <c r="D118" s="4" t="s">
        <v>1344</v>
      </c>
      <c r="E118" s="4" t="s">
        <v>222</v>
      </c>
      <c r="F118" s="3">
        <v>1</v>
      </c>
      <c r="G118" s="4" t="s">
        <v>53</v>
      </c>
      <c r="H118" s="4" t="s">
        <v>54</v>
      </c>
      <c r="I118" s="4" t="s">
        <v>24</v>
      </c>
      <c r="J118" s="4" t="s">
        <v>1345</v>
      </c>
      <c r="K118" s="10" t="s">
        <v>25</v>
      </c>
      <c r="L118" s="4" t="s">
        <v>26</v>
      </c>
      <c r="M118" s="4" t="s">
        <v>1346</v>
      </c>
      <c r="N118" s="4" t="s">
        <v>27</v>
      </c>
      <c r="O118" s="4" t="s">
        <v>227</v>
      </c>
      <c r="P118" s="3">
        <v>1</v>
      </c>
      <c r="Q118" s="5">
        <v>706709.31</v>
      </c>
      <c r="R118" s="4" t="s">
        <v>28</v>
      </c>
      <c r="S118" s="10" t="s">
        <v>33</v>
      </c>
      <c r="T118" s="4"/>
      <c r="U118" s="4" t="s">
        <v>30</v>
      </c>
    </row>
    <row r="119" spans="1:21">
      <c r="A119" s="6" t="s">
        <v>220</v>
      </c>
      <c r="B119" s="2" t="s">
        <v>21</v>
      </c>
      <c r="C119" s="3">
        <v>1</v>
      </c>
      <c r="D119" s="4" t="s">
        <v>221</v>
      </c>
      <c r="E119" s="4" t="s">
        <v>222</v>
      </c>
      <c r="F119" s="3">
        <v>1</v>
      </c>
      <c r="G119" s="4" t="s">
        <v>738</v>
      </c>
      <c r="H119" s="4" t="s">
        <v>739</v>
      </c>
      <c r="I119" s="4" t="s">
        <v>24</v>
      </c>
      <c r="J119" s="4" t="s">
        <v>740</v>
      </c>
      <c r="K119" s="10" t="s">
        <v>25</v>
      </c>
      <c r="L119" s="4" t="s">
        <v>26</v>
      </c>
      <c r="M119" s="4" t="s">
        <v>741</v>
      </c>
      <c r="N119" s="4" t="s">
        <v>27</v>
      </c>
      <c r="O119" s="4" t="s">
        <v>227</v>
      </c>
      <c r="P119" s="3">
        <v>1</v>
      </c>
      <c r="Q119" s="5">
        <v>671041.07999999996</v>
      </c>
      <c r="R119" s="4" t="s">
        <v>28</v>
      </c>
      <c r="S119" s="10" t="s">
        <v>29</v>
      </c>
      <c r="T119" s="4"/>
      <c r="U119" s="4" t="s">
        <v>34</v>
      </c>
    </row>
    <row r="120" spans="1:21">
      <c r="A120" s="6" t="s">
        <v>220</v>
      </c>
      <c r="B120" s="2" t="s">
        <v>21</v>
      </c>
      <c r="C120" s="3">
        <v>1</v>
      </c>
      <c r="D120" s="4" t="s">
        <v>221</v>
      </c>
      <c r="E120" s="4" t="s">
        <v>222</v>
      </c>
      <c r="F120" s="3">
        <v>1</v>
      </c>
      <c r="G120" s="4" t="s">
        <v>223</v>
      </c>
      <c r="H120" s="4" t="s">
        <v>224</v>
      </c>
      <c r="I120" s="4" t="s">
        <v>24</v>
      </c>
      <c r="J120" s="4" t="s">
        <v>225</v>
      </c>
      <c r="K120" s="10" t="s">
        <v>25</v>
      </c>
      <c r="L120" s="4" t="s">
        <v>26</v>
      </c>
      <c r="M120" s="4" t="s">
        <v>226</v>
      </c>
      <c r="N120" s="4" t="s">
        <v>27</v>
      </c>
      <c r="O120" s="4" t="s">
        <v>227</v>
      </c>
      <c r="P120" s="3">
        <v>1</v>
      </c>
      <c r="Q120" s="5">
        <v>465000</v>
      </c>
      <c r="R120" s="4" t="s">
        <v>28</v>
      </c>
      <c r="S120" s="10" t="s">
        <v>33</v>
      </c>
      <c r="T120" s="4"/>
      <c r="U120" s="4" t="s">
        <v>30</v>
      </c>
    </row>
    <row r="121" spans="1:21">
      <c r="A121" s="6" t="s">
        <v>220</v>
      </c>
      <c r="B121" s="2" t="s">
        <v>21</v>
      </c>
      <c r="C121" s="3">
        <v>1</v>
      </c>
      <c r="D121" s="4" t="s">
        <v>2010</v>
      </c>
      <c r="E121" s="4" t="s">
        <v>222</v>
      </c>
      <c r="F121" s="3">
        <v>1</v>
      </c>
      <c r="G121" s="4" t="s">
        <v>2011</v>
      </c>
      <c r="H121" s="4" t="s">
        <v>2012</v>
      </c>
      <c r="I121" s="4" t="s">
        <v>24</v>
      </c>
      <c r="J121" s="4" t="s">
        <v>2013</v>
      </c>
      <c r="K121" s="10" t="s">
        <v>25</v>
      </c>
      <c r="L121" s="4" t="s">
        <v>26</v>
      </c>
      <c r="M121" s="4" t="s">
        <v>2014</v>
      </c>
      <c r="N121" s="4" t="s">
        <v>27</v>
      </c>
      <c r="O121" s="4" t="s">
        <v>227</v>
      </c>
      <c r="P121" s="3">
        <v>1</v>
      </c>
      <c r="Q121" s="5">
        <v>707500</v>
      </c>
      <c r="R121" s="4" t="s">
        <v>28</v>
      </c>
      <c r="S121" s="10" t="s">
        <v>33</v>
      </c>
      <c r="T121" s="4"/>
      <c r="U121" s="4" t="s">
        <v>30</v>
      </c>
    </row>
    <row r="122" spans="1:21">
      <c r="A122" s="6" t="s">
        <v>220</v>
      </c>
      <c r="B122" s="2" t="s">
        <v>21</v>
      </c>
      <c r="C122" s="3">
        <v>1</v>
      </c>
      <c r="D122" s="4" t="s">
        <v>221</v>
      </c>
      <c r="E122" s="4" t="s">
        <v>222</v>
      </c>
      <c r="F122" s="3">
        <v>1</v>
      </c>
      <c r="G122" s="4" t="s">
        <v>1291</v>
      </c>
      <c r="H122" s="4" t="s">
        <v>1292</v>
      </c>
      <c r="I122" s="4" t="s">
        <v>24</v>
      </c>
      <c r="J122" s="4" t="s">
        <v>1534</v>
      </c>
      <c r="K122" s="10" t="s">
        <v>25</v>
      </c>
      <c r="L122" s="4" t="s">
        <v>26</v>
      </c>
      <c r="M122" s="4" t="s">
        <v>1535</v>
      </c>
      <c r="N122" s="4" t="s">
        <v>27</v>
      </c>
      <c r="O122" s="4" t="s">
        <v>227</v>
      </c>
      <c r="P122" s="3">
        <v>1</v>
      </c>
      <c r="Q122" s="5">
        <v>2560000</v>
      </c>
      <c r="R122" s="4" t="s">
        <v>28</v>
      </c>
      <c r="S122" s="10" t="s">
        <v>33</v>
      </c>
      <c r="T122" s="4"/>
      <c r="U122" s="4" t="s">
        <v>34</v>
      </c>
    </row>
    <row r="123" spans="1:21">
      <c r="A123" s="6" t="s">
        <v>228</v>
      </c>
      <c r="B123" s="2" t="s">
        <v>21</v>
      </c>
      <c r="C123" s="3">
        <v>1</v>
      </c>
      <c r="D123" s="4" t="s">
        <v>246</v>
      </c>
      <c r="E123" s="4" t="s">
        <v>230</v>
      </c>
      <c r="F123" s="3">
        <v>3</v>
      </c>
      <c r="G123" s="4" t="s">
        <v>247</v>
      </c>
      <c r="H123" s="4" t="s">
        <v>248</v>
      </c>
      <c r="I123" s="4" t="s">
        <v>24</v>
      </c>
      <c r="J123" s="4" t="s">
        <v>1539</v>
      </c>
      <c r="K123" s="10" t="s">
        <v>25</v>
      </c>
      <c r="L123" s="4" t="s">
        <v>26</v>
      </c>
      <c r="M123" s="4" t="s">
        <v>1540</v>
      </c>
      <c r="N123" s="4" t="s">
        <v>27</v>
      </c>
      <c r="O123" s="4" t="s">
        <v>235</v>
      </c>
      <c r="P123" s="3">
        <v>3</v>
      </c>
      <c r="Q123" s="5">
        <v>813275</v>
      </c>
      <c r="R123" s="4" t="s">
        <v>28</v>
      </c>
      <c r="S123" s="10" t="s">
        <v>33</v>
      </c>
      <c r="T123" s="4"/>
      <c r="U123" s="4" t="s">
        <v>62</v>
      </c>
    </row>
    <row r="124" spans="1:21">
      <c r="A124" s="6" t="s">
        <v>228</v>
      </c>
      <c r="B124" s="2" t="s">
        <v>21</v>
      </c>
      <c r="C124" s="3">
        <v>2</v>
      </c>
      <c r="D124" s="4" t="s">
        <v>744</v>
      </c>
      <c r="E124" s="4" t="s">
        <v>237</v>
      </c>
      <c r="F124" s="3">
        <v>2</v>
      </c>
      <c r="G124" s="4" t="s">
        <v>247</v>
      </c>
      <c r="H124" s="4" t="s">
        <v>248</v>
      </c>
      <c r="I124" s="4" t="s">
        <v>24</v>
      </c>
      <c r="J124" s="4" t="s">
        <v>1539</v>
      </c>
      <c r="K124" s="10" t="s">
        <v>25</v>
      </c>
      <c r="L124" s="4" t="s">
        <v>26</v>
      </c>
      <c r="M124" s="4" t="s">
        <v>1540</v>
      </c>
      <c r="N124" s="4" t="s">
        <v>27</v>
      </c>
      <c r="O124" s="4" t="s">
        <v>235</v>
      </c>
      <c r="P124" s="3">
        <v>2</v>
      </c>
      <c r="Q124" s="5">
        <v>1044248</v>
      </c>
      <c r="R124" s="4" t="s">
        <v>28</v>
      </c>
      <c r="S124" s="10" t="s">
        <v>33</v>
      </c>
      <c r="T124" s="4"/>
      <c r="U124" s="4" t="s">
        <v>62</v>
      </c>
    </row>
    <row r="125" spans="1:21">
      <c r="A125" s="6" t="s">
        <v>228</v>
      </c>
      <c r="B125" s="2" t="s">
        <v>21</v>
      </c>
      <c r="C125" s="3">
        <v>1</v>
      </c>
      <c r="D125" s="4" t="s">
        <v>1536</v>
      </c>
      <c r="E125" s="4" t="s">
        <v>230</v>
      </c>
      <c r="F125" s="3">
        <v>3</v>
      </c>
      <c r="G125" s="4" t="s">
        <v>77</v>
      </c>
      <c r="H125" s="4" t="s">
        <v>78</v>
      </c>
      <c r="I125" s="4" t="s">
        <v>24</v>
      </c>
      <c r="J125" s="4" t="s">
        <v>1537</v>
      </c>
      <c r="K125" s="10" t="s">
        <v>37</v>
      </c>
      <c r="L125" s="4" t="s">
        <v>26</v>
      </c>
      <c r="M125" s="4" t="s">
        <v>1538</v>
      </c>
      <c r="N125" s="4" t="s">
        <v>27</v>
      </c>
      <c r="O125" s="4" t="s">
        <v>235</v>
      </c>
      <c r="P125" s="3">
        <v>3</v>
      </c>
      <c r="Q125" s="5">
        <v>1396.15</v>
      </c>
      <c r="R125" s="4" t="s">
        <v>28</v>
      </c>
      <c r="S125" s="10" t="s">
        <v>33</v>
      </c>
      <c r="T125" s="4"/>
      <c r="U125" s="4" t="s">
        <v>34</v>
      </c>
    </row>
    <row r="126" spans="1:21">
      <c r="A126" s="6" t="s">
        <v>228</v>
      </c>
      <c r="B126" s="2" t="s">
        <v>21</v>
      </c>
      <c r="C126" s="3">
        <v>2</v>
      </c>
      <c r="D126" s="4" t="s">
        <v>744</v>
      </c>
      <c r="E126" s="4" t="s">
        <v>237</v>
      </c>
      <c r="F126" s="3">
        <v>2</v>
      </c>
      <c r="G126" s="4" t="s">
        <v>77</v>
      </c>
      <c r="H126" s="4" t="s">
        <v>78</v>
      </c>
      <c r="I126" s="4" t="s">
        <v>24</v>
      </c>
      <c r="J126" s="4" t="s">
        <v>1537</v>
      </c>
      <c r="K126" s="10" t="s">
        <v>37</v>
      </c>
      <c r="L126" s="4" t="s">
        <v>26</v>
      </c>
      <c r="M126" s="4" t="s">
        <v>1538</v>
      </c>
      <c r="N126" s="4" t="s">
        <v>27</v>
      </c>
      <c r="O126" s="4" t="s">
        <v>235</v>
      </c>
      <c r="P126" s="3">
        <v>2</v>
      </c>
      <c r="Q126" s="5">
        <v>1675.94</v>
      </c>
      <c r="R126" s="4" t="s">
        <v>28</v>
      </c>
      <c r="S126" s="10" t="s">
        <v>33</v>
      </c>
      <c r="T126" s="4"/>
      <c r="U126" s="4" t="s">
        <v>34</v>
      </c>
    </row>
    <row r="127" spans="1:21">
      <c r="A127" s="6" t="s">
        <v>228</v>
      </c>
      <c r="B127" s="2" t="s">
        <v>21</v>
      </c>
      <c r="C127" s="3">
        <v>1</v>
      </c>
      <c r="D127" s="4" t="s">
        <v>993</v>
      </c>
      <c r="E127" s="4" t="s">
        <v>230</v>
      </c>
      <c r="F127" s="3">
        <v>3</v>
      </c>
      <c r="G127" s="4" t="s">
        <v>38</v>
      </c>
      <c r="H127" s="4" t="s">
        <v>39</v>
      </c>
      <c r="I127" s="4" t="s">
        <v>24</v>
      </c>
      <c r="J127" s="4" t="s">
        <v>742</v>
      </c>
      <c r="K127" s="10" t="s">
        <v>25</v>
      </c>
      <c r="L127" s="4" t="s">
        <v>26</v>
      </c>
      <c r="M127" s="4" t="s">
        <v>743</v>
      </c>
      <c r="N127" s="4" t="s">
        <v>27</v>
      </c>
      <c r="O127" s="4" t="s">
        <v>235</v>
      </c>
      <c r="P127" s="3">
        <v>3</v>
      </c>
      <c r="Q127" s="5">
        <v>670000</v>
      </c>
      <c r="R127" s="4" t="s">
        <v>28</v>
      </c>
      <c r="S127" s="10" t="s">
        <v>29</v>
      </c>
      <c r="T127" s="4"/>
      <c r="U127" s="4" t="s">
        <v>34</v>
      </c>
    </row>
    <row r="128" spans="1:21">
      <c r="A128" s="6" t="s">
        <v>228</v>
      </c>
      <c r="B128" s="2" t="s">
        <v>21</v>
      </c>
      <c r="C128" s="3">
        <v>2</v>
      </c>
      <c r="D128" s="4" t="s">
        <v>633</v>
      </c>
      <c r="E128" s="4" t="s">
        <v>237</v>
      </c>
      <c r="F128" s="3">
        <v>2</v>
      </c>
      <c r="G128" s="4" t="s">
        <v>38</v>
      </c>
      <c r="H128" s="4" t="s">
        <v>39</v>
      </c>
      <c r="I128" s="4" t="s">
        <v>24</v>
      </c>
      <c r="J128" s="4" t="s">
        <v>742</v>
      </c>
      <c r="K128" s="10" t="s">
        <v>25</v>
      </c>
      <c r="L128" s="4" t="s">
        <v>26</v>
      </c>
      <c r="M128" s="4" t="s">
        <v>743</v>
      </c>
      <c r="N128" s="4" t="s">
        <v>27</v>
      </c>
      <c r="O128" s="4" t="s">
        <v>235</v>
      </c>
      <c r="P128" s="3">
        <v>2</v>
      </c>
      <c r="Q128" s="5">
        <v>790000</v>
      </c>
      <c r="R128" s="4" t="s">
        <v>28</v>
      </c>
      <c r="S128" s="10" t="s">
        <v>29</v>
      </c>
      <c r="T128" s="4"/>
      <c r="U128" s="4" t="s">
        <v>34</v>
      </c>
    </row>
    <row r="129" spans="1:21">
      <c r="A129" s="6" t="s">
        <v>228</v>
      </c>
      <c r="B129" s="2" t="s">
        <v>21</v>
      </c>
      <c r="C129" s="3">
        <v>1</v>
      </c>
      <c r="D129" s="4" t="s">
        <v>1121</v>
      </c>
      <c r="E129" s="4" t="s">
        <v>230</v>
      </c>
      <c r="F129" s="3">
        <v>3</v>
      </c>
      <c r="G129" s="4" t="s">
        <v>238</v>
      </c>
      <c r="H129" s="4" t="s">
        <v>239</v>
      </c>
      <c r="I129" s="4" t="s">
        <v>24</v>
      </c>
      <c r="J129" s="4" t="s">
        <v>240</v>
      </c>
      <c r="K129" s="10" t="s">
        <v>25</v>
      </c>
      <c r="L129" s="4" t="s">
        <v>26</v>
      </c>
      <c r="M129" s="4" t="s">
        <v>241</v>
      </c>
      <c r="N129" s="4" t="s">
        <v>27</v>
      </c>
      <c r="O129" s="4" t="s">
        <v>235</v>
      </c>
      <c r="P129" s="3">
        <v>3</v>
      </c>
      <c r="Q129" s="5">
        <v>900000</v>
      </c>
      <c r="R129" s="4" t="s">
        <v>28</v>
      </c>
      <c r="S129" s="10" t="s">
        <v>33</v>
      </c>
      <c r="T129" s="4"/>
      <c r="U129" s="4" t="s">
        <v>34</v>
      </c>
    </row>
    <row r="130" spans="1:21">
      <c r="A130" s="6" t="s">
        <v>228</v>
      </c>
      <c r="B130" s="2" t="s">
        <v>21</v>
      </c>
      <c r="C130" s="3">
        <v>2</v>
      </c>
      <c r="D130" s="4" t="s">
        <v>236</v>
      </c>
      <c r="E130" s="4" t="s">
        <v>237</v>
      </c>
      <c r="F130" s="3">
        <v>2</v>
      </c>
      <c r="G130" s="4" t="s">
        <v>238</v>
      </c>
      <c r="H130" s="4" t="s">
        <v>239</v>
      </c>
      <c r="I130" s="4" t="s">
        <v>24</v>
      </c>
      <c r="J130" s="4" t="s">
        <v>240</v>
      </c>
      <c r="K130" s="10" t="s">
        <v>25</v>
      </c>
      <c r="L130" s="4" t="s">
        <v>26</v>
      </c>
      <c r="M130" s="4" t="s">
        <v>241</v>
      </c>
      <c r="N130" s="4" t="s">
        <v>27</v>
      </c>
      <c r="O130" s="4" t="s">
        <v>235</v>
      </c>
      <c r="P130" s="3">
        <v>2</v>
      </c>
      <c r="Q130" s="5">
        <v>994000</v>
      </c>
      <c r="R130" s="4" t="s">
        <v>28</v>
      </c>
      <c r="S130" s="10" t="s">
        <v>33</v>
      </c>
      <c r="T130" s="4"/>
      <c r="U130" s="4" t="s">
        <v>34</v>
      </c>
    </row>
    <row r="131" spans="1:21">
      <c r="A131" s="6" t="s">
        <v>228</v>
      </c>
      <c r="B131" s="2" t="s">
        <v>21</v>
      </c>
      <c r="C131" s="3">
        <v>1</v>
      </c>
      <c r="D131" s="4" t="s">
        <v>1352</v>
      </c>
      <c r="E131" s="4" t="s">
        <v>230</v>
      </c>
      <c r="F131" s="3">
        <v>3</v>
      </c>
      <c r="G131" s="4" t="s">
        <v>587</v>
      </c>
      <c r="H131" s="4" t="s">
        <v>588</v>
      </c>
      <c r="I131" s="4" t="s">
        <v>24</v>
      </c>
      <c r="J131" s="4" t="s">
        <v>745</v>
      </c>
      <c r="K131" s="10" t="s">
        <v>25</v>
      </c>
      <c r="L131" s="4" t="s">
        <v>26</v>
      </c>
      <c r="M131" s="4" t="s">
        <v>746</v>
      </c>
      <c r="N131" s="4" t="s">
        <v>27</v>
      </c>
      <c r="O131" s="4" t="s">
        <v>235</v>
      </c>
      <c r="P131" s="3">
        <v>3</v>
      </c>
      <c r="Q131" s="5">
        <v>710000</v>
      </c>
      <c r="R131" s="4" t="s">
        <v>28</v>
      </c>
      <c r="S131" s="10" t="s">
        <v>33</v>
      </c>
      <c r="T131" s="4"/>
      <c r="U131" s="4" t="s">
        <v>34</v>
      </c>
    </row>
    <row r="132" spans="1:21">
      <c r="A132" s="6" t="s">
        <v>228</v>
      </c>
      <c r="B132" s="2" t="s">
        <v>21</v>
      </c>
      <c r="C132" s="3">
        <v>2</v>
      </c>
      <c r="D132" s="4" t="s">
        <v>744</v>
      </c>
      <c r="E132" s="4" t="s">
        <v>237</v>
      </c>
      <c r="F132" s="3">
        <v>2</v>
      </c>
      <c r="G132" s="4" t="s">
        <v>587</v>
      </c>
      <c r="H132" s="4" t="s">
        <v>588</v>
      </c>
      <c r="I132" s="4" t="s">
        <v>24</v>
      </c>
      <c r="J132" s="4" t="s">
        <v>745</v>
      </c>
      <c r="K132" s="10" t="s">
        <v>25</v>
      </c>
      <c r="L132" s="4" t="s">
        <v>26</v>
      </c>
      <c r="M132" s="4" t="s">
        <v>746</v>
      </c>
      <c r="N132" s="4" t="s">
        <v>27</v>
      </c>
      <c r="O132" s="4" t="s">
        <v>235</v>
      </c>
      <c r="P132" s="3">
        <v>2</v>
      </c>
      <c r="Q132" s="5">
        <v>795000</v>
      </c>
      <c r="R132" s="4" t="s">
        <v>28</v>
      </c>
      <c r="S132" s="10" t="s">
        <v>33</v>
      </c>
      <c r="T132" s="4"/>
      <c r="U132" s="4" t="s">
        <v>34</v>
      </c>
    </row>
    <row r="133" spans="1:21">
      <c r="A133" s="6" t="s">
        <v>228</v>
      </c>
      <c r="B133" s="2" t="s">
        <v>21</v>
      </c>
      <c r="C133" s="3">
        <v>1</v>
      </c>
      <c r="D133" s="4" t="s">
        <v>1347</v>
      </c>
      <c r="E133" s="4" t="s">
        <v>230</v>
      </c>
      <c r="F133" s="3">
        <v>3</v>
      </c>
      <c r="G133" s="4" t="s">
        <v>1348</v>
      </c>
      <c r="H133" s="4" t="s">
        <v>1349</v>
      </c>
      <c r="I133" s="4" t="s">
        <v>24</v>
      </c>
      <c r="J133" s="4" t="s">
        <v>1350</v>
      </c>
      <c r="K133" s="10" t="s">
        <v>25</v>
      </c>
      <c r="L133" s="4" t="s">
        <v>26</v>
      </c>
      <c r="M133" s="4" t="s">
        <v>1351</v>
      </c>
      <c r="N133" s="4" t="s">
        <v>27</v>
      </c>
      <c r="O133" s="4" t="s">
        <v>235</v>
      </c>
      <c r="P133" s="3">
        <v>3</v>
      </c>
      <c r="Q133" s="5">
        <v>1089604.71</v>
      </c>
      <c r="R133" s="4" t="s">
        <v>28</v>
      </c>
      <c r="S133" s="10" t="s">
        <v>33</v>
      </c>
      <c r="T133" s="4"/>
      <c r="U133" s="4" t="s">
        <v>40</v>
      </c>
    </row>
    <row r="134" spans="1:21">
      <c r="A134" s="6" t="s">
        <v>228</v>
      </c>
      <c r="B134" s="2" t="s">
        <v>21</v>
      </c>
      <c r="C134" s="3">
        <v>2</v>
      </c>
      <c r="D134" s="4" t="s">
        <v>2015</v>
      </c>
      <c r="E134" s="4" t="s">
        <v>237</v>
      </c>
      <c r="F134" s="3">
        <v>2</v>
      </c>
      <c r="G134" s="4" t="s">
        <v>1348</v>
      </c>
      <c r="H134" s="4" t="s">
        <v>1349</v>
      </c>
      <c r="I134" s="4" t="s">
        <v>24</v>
      </c>
      <c r="J134" s="4" t="s">
        <v>1350</v>
      </c>
      <c r="K134" s="10" t="s">
        <v>25</v>
      </c>
      <c r="L134" s="4" t="s">
        <v>26</v>
      </c>
      <c r="M134" s="4" t="s">
        <v>1351</v>
      </c>
      <c r="N134" s="4" t="s">
        <v>27</v>
      </c>
      <c r="O134" s="4" t="s">
        <v>235</v>
      </c>
      <c r="P134" s="3">
        <v>2</v>
      </c>
      <c r="Q134" s="5">
        <v>1374287.61</v>
      </c>
      <c r="R134" s="4" t="s">
        <v>28</v>
      </c>
      <c r="S134" s="10" t="s">
        <v>33</v>
      </c>
      <c r="T134" s="4"/>
      <c r="U134" s="4" t="s">
        <v>40</v>
      </c>
    </row>
    <row r="135" spans="1:21">
      <c r="A135" s="6" t="s">
        <v>228</v>
      </c>
      <c r="B135" s="2" t="s">
        <v>21</v>
      </c>
      <c r="C135" s="3">
        <v>1</v>
      </c>
      <c r="D135" s="4" t="s">
        <v>229</v>
      </c>
      <c r="E135" s="4" t="s">
        <v>230</v>
      </c>
      <c r="F135" s="3">
        <v>3</v>
      </c>
      <c r="G135" s="4" t="s">
        <v>231</v>
      </c>
      <c r="H135" s="4" t="s">
        <v>232</v>
      </c>
      <c r="I135" s="4" t="s">
        <v>24</v>
      </c>
      <c r="J135" s="4" t="s">
        <v>233</v>
      </c>
      <c r="K135" s="10" t="s">
        <v>25</v>
      </c>
      <c r="L135" s="4" t="s">
        <v>26</v>
      </c>
      <c r="M135" s="4" t="s">
        <v>234</v>
      </c>
      <c r="N135" s="4" t="s">
        <v>27</v>
      </c>
      <c r="O135" s="4" t="s">
        <v>235</v>
      </c>
      <c r="P135" s="3">
        <v>3</v>
      </c>
      <c r="Q135" s="5">
        <v>1469300</v>
      </c>
      <c r="R135" s="4" t="s">
        <v>28</v>
      </c>
      <c r="S135" s="10" t="s">
        <v>33</v>
      </c>
      <c r="T135" s="4"/>
      <c r="U135" s="4" t="s">
        <v>40</v>
      </c>
    </row>
    <row r="136" spans="1:21">
      <c r="A136" s="6" t="s">
        <v>228</v>
      </c>
      <c r="B136" s="2" t="s">
        <v>21</v>
      </c>
      <c r="C136" s="3">
        <v>2</v>
      </c>
      <c r="D136" s="4" t="s">
        <v>1353</v>
      </c>
      <c r="E136" s="4" t="s">
        <v>237</v>
      </c>
      <c r="F136" s="3">
        <v>2</v>
      </c>
      <c r="G136" s="4" t="s">
        <v>231</v>
      </c>
      <c r="H136" s="4" t="s">
        <v>232</v>
      </c>
      <c r="I136" s="4" t="s">
        <v>24</v>
      </c>
      <c r="J136" s="4" t="s">
        <v>233</v>
      </c>
      <c r="K136" s="10" t="s">
        <v>25</v>
      </c>
      <c r="L136" s="4" t="s">
        <v>26</v>
      </c>
      <c r="M136" s="4" t="s">
        <v>234</v>
      </c>
      <c r="N136" s="4" t="s">
        <v>27</v>
      </c>
      <c r="O136" s="4" t="s">
        <v>235</v>
      </c>
      <c r="P136" s="3">
        <v>2</v>
      </c>
      <c r="Q136" s="5">
        <v>1663900</v>
      </c>
      <c r="R136" s="4" t="s">
        <v>28</v>
      </c>
      <c r="S136" s="10" t="s">
        <v>33</v>
      </c>
      <c r="T136" s="4"/>
      <c r="U136" s="4" t="s">
        <v>40</v>
      </c>
    </row>
    <row r="137" spans="1:21">
      <c r="A137" s="6" t="s">
        <v>228</v>
      </c>
      <c r="B137" s="2" t="s">
        <v>74</v>
      </c>
      <c r="C137" s="3">
        <v>3</v>
      </c>
      <c r="D137" s="4" t="s">
        <v>2016</v>
      </c>
      <c r="E137" s="4" t="s">
        <v>586</v>
      </c>
      <c r="F137" s="3">
        <v>3</v>
      </c>
      <c r="G137" s="4" t="s">
        <v>77</v>
      </c>
      <c r="H137" s="4" t="s">
        <v>78</v>
      </c>
      <c r="I137" s="4" t="s">
        <v>24</v>
      </c>
      <c r="J137" s="4" t="s">
        <v>1890</v>
      </c>
      <c r="K137" s="10" t="s">
        <v>37</v>
      </c>
      <c r="L137" s="4" t="s">
        <v>26</v>
      </c>
      <c r="M137" s="4" t="s">
        <v>1891</v>
      </c>
      <c r="N137" s="4" t="s">
        <v>27</v>
      </c>
      <c r="O137" s="4" t="s">
        <v>235</v>
      </c>
      <c r="P137" s="3">
        <v>3</v>
      </c>
      <c r="Q137" s="5">
        <v>2374.06</v>
      </c>
      <c r="R137" s="4" t="s">
        <v>28</v>
      </c>
      <c r="S137" s="10" t="s">
        <v>33</v>
      </c>
      <c r="T137" s="4"/>
      <c r="U137" s="4" t="s">
        <v>34</v>
      </c>
    </row>
    <row r="138" spans="1:21">
      <c r="A138" s="6" t="s">
        <v>228</v>
      </c>
      <c r="B138" s="2" t="s">
        <v>74</v>
      </c>
      <c r="C138" s="3">
        <v>4</v>
      </c>
      <c r="D138" s="4" t="s">
        <v>994</v>
      </c>
      <c r="E138" s="4" t="s">
        <v>243</v>
      </c>
      <c r="F138" s="3">
        <v>4</v>
      </c>
      <c r="G138" s="4" t="s">
        <v>77</v>
      </c>
      <c r="H138" s="4" t="s">
        <v>78</v>
      </c>
      <c r="I138" s="4" t="s">
        <v>24</v>
      </c>
      <c r="J138" s="4" t="s">
        <v>1890</v>
      </c>
      <c r="K138" s="10" t="s">
        <v>37</v>
      </c>
      <c r="L138" s="4" t="s">
        <v>26</v>
      </c>
      <c r="M138" s="4" t="s">
        <v>1891</v>
      </c>
      <c r="N138" s="4" t="s">
        <v>27</v>
      </c>
      <c r="O138" s="4" t="s">
        <v>235</v>
      </c>
      <c r="P138" s="3">
        <v>4</v>
      </c>
      <c r="Q138" s="5">
        <v>4500.92</v>
      </c>
      <c r="R138" s="4" t="s">
        <v>28</v>
      </c>
      <c r="S138" s="10" t="s">
        <v>33</v>
      </c>
      <c r="T138" s="4"/>
      <c r="U138" s="4" t="s">
        <v>34</v>
      </c>
    </row>
    <row r="139" spans="1:21">
      <c r="A139" s="6" t="s">
        <v>228</v>
      </c>
      <c r="B139" s="2" t="s">
        <v>74</v>
      </c>
      <c r="C139" s="3">
        <v>3</v>
      </c>
      <c r="D139" s="4" t="s">
        <v>1001</v>
      </c>
      <c r="E139" s="4" t="s">
        <v>586</v>
      </c>
      <c r="F139" s="3">
        <v>3</v>
      </c>
      <c r="G139" s="4" t="s">
        <v>38</v>
      </c>
      <c r="H139" s="4" t="s">
        <v>39</v>
      </c>
      <c r="I139" s="4" t="s">
        <v>24</v>
      </c>
      <c r="J139" s="4" t="s">
        <v>1744</v>
      </c>
      <c r="K139" s="10" t="s">
        <v>25</v>
      </c>
      <c r="L139" s="4" t="s">
        <v>26</v>
      </c>
      <c r="M139" s="4" t="s">
        <v>1745</v>
      </c>
      <c r="N139" s="4" t="s">
        <v>27</v>
      </c>
      <c r="O139" s="4" t="s">
        <v>235</v>
      </c>
      <c r="P139" s="3">
        <v>3</v>
      </c>
      <c r="Q139" s="5">
        <v>920000</v>
      </c>
      <c r="R139" s="4" t="s">
        <v>28</v>
      </c>
      <c r="S139" s="10" t="s">
        <v>33</v>
      </c>
      <c r="T139" s="4"/>
      <c r="U139" s="4" t="s">
        <v>34</v>
      </c>
    </row>
    <row r="140" spans="1:21">
      <c r="A140" s="6" t="s">
        <v>228</v>
      </c>
      <c r="B140" s="2" t="s">
        <v>74</v>
      </c>
      <c r="C140" s="3">
        <v>4</v>
      </c>
      <c r="D140" s="4" t="s">
        <v>1743</v>
      </c>
      <c r="E140" s="4" t="s">
        <v>243</v>
      </c>
      <c r="F140" s="3">
        <v>4</v>
      </c>
      <c r="G140" s="4" t="s">
        <v>38</v>
      </c>
      <c r="H140" s="4" t="s">
        <v>39</v>
      </c>
      <c r="I140" s="4" t="s">
        <v>24</v>
      </c>
      <c r="J140" s="4" t="s">
        <v>1744</v>
      </c>
      <c r="K140" s="10" t="s">
        <v>25</v>
      </c>
      <c r="L140" s="4" t="s">
        <v>26</v>
      </c>
      <c r="M140" s="4" t="s">
        <v>1745</v>
      </c>
      <c r="N140" s="4" t="s">
        <v>27</v>
      </c>
      <c r="O140" s="4" t="s">
        <v>235</v>
      </c>
      <c r="P140" s="3">
        <v>4</v>
      </c>
      <c r="Q140" s="5">
        <v>1960000</v>
      </c>
      <c r="R140" s="4" t="s">
        <v>28</v>
      </c>
      <c r="S140" s="10" t="s">
        <v>33</v>
      </c>
      <c r="T140" s="4"/>
      <c r="U140" s="4" t="s">
        <v>34</v>
      </c>
    </row>
    <row r="141" spans="1:21">
      <c r="A141" s="6" t="s">
        <v>228</v>
      </c>
      <c r="B141" s="2" t="s">
        <v>74</v>
      </c>
      <c r="C141" s="3">
        <v>3</v>
      </c>
      <c r="D141" s="4" t="s">
        <v>1116</v>
      </c>
      <c r="E141" s="4" t="s">
        <v>586</v>
      </c>
      <c r="F141" s="3">
        <v>3</v>
      </c>
      <c r="G141" s="4" t="s">
        <v>238</v>
      </c>
      <c r="H141" s="4" t="s">
        <v>239</v>
      </c>
      <c r="I141" s="4" t="s">
        <v>24</v>
      </c>
      <c r="J141" s="4" t="s">
        <v>1541</v>
      </c>
      <c r="K141" s="10" t="s">
        <v>25</v>
      </c>
      <c r="L141" s="4" t="s">
        <v>26</v>
      </c>
      <c r="M141" s="4" t="s">
        <v>1542</v>
      </c>
      <c r="N141" s="4" t="s">
        <v>27</v>
      </c>
      <c r="O141" s="4" t="s">
        <v>235</v>
      </c>
      <c r="P141" s="3">
        <v>3</v>
      </c>
      <c r="Q141" s="5">
        <v>1325000</v>
      </c>
      <c r="R141" s="4" t="s">
        <v>28</v>
      </c>
      <c r="S141" s="10" t="s">
        <v>33</v>
      </c>
      <c r="T141" s="4"/>
      <c r="U141" s="4" t="s">
        <v>34</v>
      </c>
    </row>
    <row r="142" spans="1:21">
      <c r="A142" s="6" t="s">
        <v>228</v>
      </c>
      <c r="B142" s="2" t="s">
        <v>74</v>
      </c>
      <c r="C142" s="3">
        <v>4</v>
      </c>
      <c r="D142" s="4" t="s">
        <v>242</v>
      </c>
      <c r="E142" s="4" t="s">
        <v>243</v>
      </c>
      <c r="F142" s="3">
        <v>4</v>
      </c>
      <c r="G142" s="4" t="s">
        <v>238</v>
      </c>
      <c r="H142" s="4" t="s">
        <v>239</v>
      </c>
      <c r="I142" s="4" t="s">
        <v>24</v>
      </c>
      <c r="J142" s="4" t="s">
        <v>1541</v>
      </c>
      <c r="K142" s="10" t="s">
        <v>25</v>
      </c>
      <c r="L142" s="4" t="s">
        <v>26</v>
      </c>
      <c r="M142" s="4" t="s">
        <v>1542</v>
      </c>
      <c r="N142" s="4" t="s">
        <v>27</v>
      </c>
      <c r="O142" s="4" t="s">
        <v>235</v>
      </c>
      <c r="P142" s="3">
        <v>4</v>
      </c>
      <c r="Q142" s="5">
        <v>2400000</v>
      </c>
      <c r="R142" s="4" t="s">
        <v>28</v>
      </c>
      <c r="S142" s="10" t="s">
        <v>33</v>
      </c>
      <c r="T142" s="4"/>
      <c r="U142" s="4" t="s">
        <v>34</v>
      </c>
    </row>
    <row r="143" spans="1:21">
      <c r="A143" s="6" t="s">
        <v>228</v>
      </c>
      <c r="B143" s="2" t="s">
        <v>74</v>
      </c>
      <c r="C143" s="3">
        <v>3</v>
      </c>
      <c r="D143" s="4" t="s">
        <v>1116</v>
      </c>
      <c r="E143" s="4" t="s">
        <v>586</v>
      </c>
      <c r="F143" s="3">
        <v>3</v>
      </c>
      <c r="G143" s="4" t="s">
        <v>587</v>
      </c>
      <c r="H143" s="4" t="s">
        <v>588</v>
      </c>
      <c r="I143" s="4" t="s">
        <v>24</v>
      </c>
      <c r="J143" s="4" t="s">
        <v>1117</v>
      </c>
      <c r="K143" s="10" t="s">
        <v>25</v>
      </c>
      <c r="L143" s="4" t="s">
        <v>26</v>
      </c>
      <c r="M143" s="4" t="s">
        <v>1118</v>
      </c>
      <c r="N143" s="4" t="s">
        <v>27</v>
      </c>
      <c r="O143" s="4" t="s">
        <v>235</v>
      </c>
      <c r="P143" s="3">
        <v>3</v>
      </c>
      <c r="Q143" s="5">
        <v>975000</v>
      </c>
      <c r="R143" s="4" t="s">
        <v>28</v>
      </c>
      <c r="S143" s="10" t="s">
        <v>29</v>
      </c>
      <c r="T143" s="4"/>
      <c r="U143" s="4" t="s">
        <v>34</v>
      </c>
    </row>
    <row r="144" spans="1:21">
      <c r="A144" s="6" t="s">
        <v>228</v>
      </c>
      <c r="B144" s="2" t="s">
        <v>74</v>
      </c>
      <c r="C144" s="3">
        <v>4</v>
      </c>
      <c r="D144" s="4" t="s">
        <v>994</v>
      </c>
      <c r="E144" s="4" t="s">
        <v>243</v>
      </c>
      <c r="F144" s="3">
        <v>4</v>
      </c>
      <c r="G144" s="4" t="s">
        <v>587</v>
      </c>
      <c r="H144" s="4" t="s">
        <v>588</v>
      </c>
      <c r="I144" s="4" t="s">
        <v>24</v>
      </c>
      <c r="J144" s="4" t="s">
        <v>1117</v>
      </c>
      <c r="K144" s="10" t="s">
        <v>25</v>
      </c>
      <c r="L144" s="4" t="s">
        <v>26</v>
      </c>
      <c r="M144" s="4" t="s">
        <v>1118</v>
      </c>
      <c r="N144" s="4" t="s">
        <v>27</v>
      </c>
      <c r="O144" s="4" t="s">
        <v>235</v>
      </c>
      <c r="P144" s="3">
        <v>4</v>
      </c>
      <c r="Q144" s="5">
        <v>1900000</v>
      </c>
      <c r="R144" s="4" t="s">
        <v>28</v>
      </c>
      <c r="S144" s="10" t="s">
        <v>29</v>
      </c>
      <c r="T144" s="4"/>
      <c r="U144" s="4" t="s">
        <v>34</v>
      </c>
    </row>
    <row r="145" spans="1:21">
      <c r="A145" s="6" t="s">
        <v>228</v>
      </c>
      <c r="B145" s="2" t="s">
        <v>74</v>
      </c>
      <c r="C145" s="3">
        <v>3</v>
      </c>
      <c r="D145" s="4" t="s">
        <v>1354</v>
      </c>
      <c r="E145" s="4" t="s">
        <v>586</v>
      </c>
      <c r="F145" s="3">
        <v>3</v>
      </c>
      <c r="G145" s="4" t="s">
        <v>231</v>
      </c>
      <c r="H145" s="4" t="s">
        <v>232</v>
      </c>
      <c r="I145" s="4" t="s">
        <v>24</v>
      </c>
      <c r="J145" s="4" t="s">
        <v>244</v>
      </c>
      <c r="K145" s="10" t="s">
        <v>25</v>
      </c>
      <c r="L145" s="4" t="s">
        <v>26</v>
      </c>
      <c r="M145" s="4" t="s">
        <v>245</v>
      </c>
      <c r="N145" s="4" t="s">
        <v>27</v>
      </c>
      <c r="O145" s="4" t="s">
        <v>235</v>
      </c>
      <c r="P145" s="3">
        <v>3</v>
      </c>
      <c r="Q145" s="5">
        <v>1596770</v>
      </c>
      <c r="R145" s="4" t="s">
        <v>28</v>
      </c>
      <c r="S145" s="10" t="s">
        <v>33</v>
      </c>
      <c r="T145" s="4"/>
      <c r="U145" s="4" t="s">
        <v>40</v>
      </c>
    </row>
    <row r="146" spans="1:21">
      <c r="A146" s="6" t="s">
        <v>228</v>
      </c>
      <c r="B146" s="2" t="s">
        <v>74</v>
      </c>
      <c r="C146" s="3">
        <v>4</v>
      </c>
      <c r="D146" s="4" t="s">
        <v>242</v>
      </c>
      <c r="E146" s="4" t="s">
        <v>243</v>
      </c>
      <c r="F146" s="3">
        <v>4</v>
      </c>
      <c r="G146" s="4" t="s">
        <v>231</v>
      </c>
      <c r="H146" s="4" t="s">
        <v>232</v>
      </c>
      <c r="I146" s="4" t="s">
        <v>24</v>
      </c>
      <c r="J146" s="4" t="s">
        <v>244</v>
      </c>
      <c r="K146" s="10" t="s">
        <v>25</v>
      </c>
      <c r="L146" s="4" t="s">
        <v>26</v>
      </c>
      <c r="M146" s="4" t="s">
        <v>245</v>
      </c>
      <c r="N146" s="4" t="s">
        <v>27</v>
      </c>
      <c r="O146" s="4" t="s">
        <v>235</v>
      </c>
      <c r="P146" s="3">
        <v>4</v>
      </c>
      <c r="Q146" s="5">
        <v>3459400</v>
      </c>
      <c r="R146" s="4" t="s">
        <v>28</v>
      </c>
      <c r="S146" s="10" t="s">
        <v>33</v>
      </c>
      <c r="T146" s="4"/>
      <c r="U146" s="4" t="s">
        <v>40</v>
      </c>
    </row>
    <row r="147" spans="1:21">
      <c r="A147" s="6" t="s">
        <v>228</v>
      </c>
      <c r="B147" s="2" t="s">
        <v>90</v>
      </c>
      <c r="C147" s="3">
        <v>5</v>
      </c>
      <c r="D147" s="4" t="s">
        <v>246</v>
      </c>
      <c r="E147" s="4" t="s">
        <v>230</v>
      </c>
      <c r="F147" s="3">
        <v>4</v>
      </c>
      <c r="G147" s="4" t="s">
        <v>247</v>
      </c>
      <c r="H147" s="4" t="s">
        <v>248</v>
      </c>
      <c r="I147" s="4" t="s">
        <v>24</v>
      </c>
      <c r="J147" s="4" t="s">
        <v>249</v>
      </c>
      <c r="K147" s="10" t="s">
        <v>25</v>
      </c>
      <c r="L147" s="4" t="s">
        <v>26</v>
      </c>
      <c r="M147" s="4" t="s">
        <v>250</v>
      </c>
      <c r="N147" s="4" t="s">
        <v>27</v>
      </c>
      <c r="O147" s="4" t="s">
        <v>235</v>
      </c>
      <c r="P147" s="3">
        <v>4</v>
      </c>
      <c r="Q147" s="5">
        <v>725423</v>
      </c>
      <c r="R147" s="4" t="s">
        <v>28</v>
      </c>
      <c r="S147" s="10" t="s">
        <v>33</v>
      </c>
      <c r="T147" s="4"/>
      <c r="U147" s="4" t="s">
        <v>62</v>
      </c>
    </row>
    <row r="148" spans="1:21">
      <c r="A148" s="6" t="s">
        <v>228</v>
      </c>
      <c r="B148" s="2" t="s">
        <v>90</v>
      </c>
      <c r="C148" s="3">
        <v>5</v>
      </c>
      <c r="D148" s="4" t="s">
        <v>1748</v>
      </c>
      <c r="E148" s="4" t="s">
        <v>230</v>
      </c>
      <c r="F148" s="3">
        <v>4</v>
      </c>
      <c r="G148" s="4" t="s">
        <v>77</v>
      </c>
      <c r="H148" s="4" t="s">
        <v>78</v>
      </c>
      <c r="I148" s="4" t="s">
        <v>24</v>
      </c>
      <c r="J148" s="4" t="s">
        <v>1749</v>
      </c>
      <c r="K148" s="10" t="s">
        <v>37</v>
      </c>
      <c r="L148" s="4" t="s">
        <v>26</v>
      </c>
      <c r="M148" s="4" t="s">
        <v>1750</v>
      </c>
      <c r="N148" s="4" t="s">
        <v>27</v>
      </c>
      <c r="O148" s="4" t="s">
        <v>235</v>
      </c>
      <c r="P148" s="3">
        <v>4</v>
      </c>
      <c r="Q148" s="5">
        <v>1684.63</v>
      </c>
      <c r="R148" s="4" t="s">
        <v>28</v>
      </c>
      <c r="S148" s="10" t="s">
        <v>33</v>
      </c>
      <c r="T148" s="4"/>
      <c r="U148" s="4" t="s">
        <v>34</v>
      </c>
    </row>
    <row r="149" spans="1:21">
      <c r="A149" s="6" t="s">
        <v>228</v>
      </c>
      <c r="B149" s="2" t="s">
        <v>90</v>
      </c>
      <c r="C149" s="3">
        <v>5</v>
      </c>
      <c r="D149" s="4" t="s">
        <v>993</v>
      </c>
      <c r="E149" s="4" t="s">
        <v>230</v>
      </c>
      <c r="F149" s="3">
        <v>4</v>
      </c>
      <c r="G149" s="4" t="s">
        <v>38</v>
      </c>
      <c r="H149" s="4" t="s">
        <v>39</v>
      </c>
      <c r="I149" s="4" t="s">
        <v>24</v>
      </c>
      <c r="J149" s="4" t="s">
        <v>1746</v>
      </c>
      <c r="K149" s="10" t="s">
        <v>25</v>
      </c>
      <c r="L149" s="4" t="s">
        <v>26</v>
      </c>
      <c r="M149" s="4" t="s">
        <v>1747</v>
      </c>
      <c r="N149" s="4" t="s">
        <v>27</v>
      </c>
      <c r="O149" s="4" t="s">
        <v>235</v>
      </c>
      <c r="P149" s="3">
        <v>4</v>
      </c>
      <c r="Q149" s="5">
        <v>670000</v>
      </c>
      <c r="R149" s="4" t="s">
        <v>28</v>
      </c>
      <c r="S149" s="10" t="s">
        <v>33</v>
      </c>
      <c r="T149" s="4"/>
      <c r="U149" s="4" t="s">
        <v>34</v>
      </c>
    </row>
    <row r="150" spans="1:21">
      <c r="A150" s="6" t="s">
        <v>228</v>
      </c>
      <c r="B150" s="2" t="s">
        <v>90</v>
      </c>
      <c r="C150" s="3">
        <v>5</v>
      </c>
      <c r="D150" s="4" t="s">
        <v>1121</v>
      </c>
      <c r="E150" s="4" t="s">
        <v>230</v>
      </c>
      <c r="F150" s="3">
        <v>4</v>
      </c>
      <c r="G150" s="4" t="s">
        <v>238</v>
      </c>
      <c r="H150" s="4" t="s">
        <v>239</v>
      </c>
      <c r="I150" s="4" t="s">
        <v>24</v>
      </c>
      <c r="J150" s="4" t="s">
        <v>1122</v>
      </c>
      <c r="K150" s="10" t="s">
        <v>25</v>
      </c>
      <c r="L150" s="4" t="s">
        <v>26</v>
      </c>
      <c r="M150" s="4" t="s">
        <v>1123</v>
      </c>
      <c r="N150" s="4" t="s">
        <v>27</v>
      </c>
      <c r="O150" s="4" t="s">
        <v>235</v>
      </c>
      <c r="P150" s="3">
        <v>4</v>
      </c>
      <c r="Q150" s="5">
        <v>750000</v>
      </c>
      <c r="R150" s="4" t="s">
        <v>28</v>
      </c>
      <c r="S150" s="10" t="s">
        <v>33</v>
      </c>
      <c r="T150" s="4"/>
      <c r="U150" s="4" t="s">
        <v>34</v>
      </c>
    </row>
    <row r="151" spans="1:21">
      <c r="A151" s="6" t="s">
        <v>228</v>
      </c>
      <c r="B151" s="2" t="s">
        <v>90</v>
      </c>
      <c r="C151" s="3">
        <v>5</v>
      </c>
      <c r="D151" s="4" t="s">
        <v>1352</v>
      </c>
      <c r="E151" s="4" t="s">
        <v>230</v>
      </c>
      <c r="F151" s="3">
        <v>4</v>
      </c>
      <c r="G151" s="4" t="s">
        <v>587</v>
      </c>
      <c r="H151" s="4" t="s">
        <v>588</v>
      </c>
      <c r="I151" s="4" t="s">
        <v>24</v>
      </c>
      <c r="J151" s="4" t="s">
        <v>2017</v>
      </c>
      <c r="K151" s="10" t="s">
        <v>25</v>
      </c>
      <c r="L151" s="4" t="s">
        <v>26</v>
      </c>
      <c r="M151" s="4" t="s">
        <v>2018</v>
      </c>
      <c r="N151" s="4" t="s">
        <v>27</v>
      </c>
      <c r="O151" s="4" t="s">
        <v>235</v>
      </c>
      <c r="P151" s="3">
        <v>4</v>
      </c>
      <c r="Q151" s="5">
        <v>600000</v>
      </c>
      <c r="R151" s="4" t="s">
        <v>28</v>
      </c>
      <c r="S151" s="10" t="s">
        <v>29</v>
      </c>
      <c r="T151" s="4"/>
      <c r="U151" s="4" t="s">
        <v>34</v>
      </c>
    </row>
    <row r="152" spans="1:21">
      <c r="A152" s="6" t="s">
        <v>228</v>
      </c>
      <c r="B152" s="2" t="s">
        <v>90</v>
      </c>
      <c r="C152" s="3">
        <v>5</v>
      </c>
      <c r="D152" s="4" t="s">
        <v>229</v>
      </c>
      <c r="E152" s="4" t="s">
        <v>230</v>
      </c>
      <c r="F152" s="3">
        <v>4</v>
      </c>
      <c r="G152" s="4" t="s">
        <v>231</v>
      </c>
      <c r="H152" s="4" t="s">
        <v>232</v>
      </c>
      <c r="I152" s="4" t="s">
        <v>24</v>
      </c>
      <c r="J152" s="4" t="s">
        <v>1119</v>
      </c>
      <c r="K152" s="10" t="s">
        <v>25</v>
      </c>
      <c r="L152" s="4" t="s">
        <v>26</v>
      </c>
      <c r="M152" s="4" t="s">
        <v>1120</v>
      </c>
      <c r="N152" s="4" t="s">
        <v>27</v>
      </c>
      <c r="O152" s="4" t="s">
        <v>235</v>
      </c>
      <c r="P152" s="3">
        <v>4</v>
      </c>
      <c r="Q152" s="5">
        <v>1581300</v>
      </c>
      <c r="R152" s="4" t="s">
        <v>28</v>
      </c>
      <c r="S152" s="10" t="s">
        <v>33</v>
      </c>
      <c r="T152" s="4"/>
      <c r="U152" s="4" t="s">
        <v>40</v>
      </c>
    </row>
    <row r="153" spans="1:21">
      <c r="A153" s="6" t="s">
        <v>228</v>
      </c>
      <c r="B153" s="2" t="s">
        <v>63</v>
      </c>
      <c r="C153" s="3">
        <v>6</v>
      </c>
      <c r="D153" s="4" t="s">
        <v>251</v>
      </c>
      <c r="E153" s="4" t="s">
        <v>76</v>
      </c>
      <c r="F153" s="3">
        <v>4</v>
      </c>
      <c r="G153" s="4" t="s">
        <v>247</v>
      </c>
      <c r="H153" s="4" t="s">
        <v>248</v>
      </c>
      <c r="I153" s="4" t="s">
        <v>24</v>
      </c>
      <c r="J153" s="4" t="s">
        <v>252</v>
      </c>
      <c r="K153" s="10" t="s">
        <v>25</v>
      </c>
      <c r="L153" s="4" t="s">
        <v>26</v>
      </c>
      <c r="M153" s="4" t="s">
        <v>253</v>
      </c>
      <c r="N153" s="4" t="s">
        <v>27</v>
      </c>
      <c r="O153" s="4" t="s">
        <v>235</v>
      </c>
      <c r="P153" s="3">
        <v>4</v>
      </c>
      <c r="Q153" s="5">
        <v>1738938</v>
      </c>
      <c r="R153" s="4" t="s">
        <v>28</v>
      </c>
      <c r="S153" s="10" t="s">
        <v>33</v>
      </c>
      <c r="T153" s="4"/>
      <c r="U153" s="4" t="s">
        <v>62</v>
      </c>
    </row>
    <row r="154" spans="1:21">
      <c r="A154" s="6" t="s">
        <v>228</v>
      </c>
      <c r="B154" s="2" t="s">
        <v>63</v>
      </c>
      <c r="C154" s="3">
        <v>6</v>
      </c>
      <c r="D154" s="4" t="s">
        <v>75</v>
      </c>
      <c r="E154" s="4" t="s">
        <v>76</v>
      </c>
      <c r="F154" s="3">
        <v>4</v>
      </c>
      <c r="G154" s="4" t="s">
        <v>583</v>
      </c>
      <c r="H154" s="4" t="s">
        <v>584</v>
      </c>
      <c r="I154" s="4" t="s">
        <v>24</v>
      </c>
      <c r="J154" s="4" t="s">
        <v>1892</v>
      </c>
      <c r="K154" s="10" t="s">
        <v>25</v>
      </c>
      <c r="L154" s="4" t="s">
        <v>26</v>
      </c>
      <c r="M154" s="4" t="s">
        <v>1893</v>
      </c>
      <c r="N154" s="4" t="s">
        <v>27</v>
      </c>
      <c r="O154" s="4" t="s">
        <v>235</v>
      </c>
      <c r="P154" s="3">
        <v>4</v>
      </c>
      <c r="Q154" s="5">
        <v>1795000</v>
      </c>
      <c r="R154" s="4" t="s">
        <v>28</v>
      </c>
      <c r="S154" s="10" t="s">
        <v>33</v>
      </c>
      <c r="T154" s="4"/>
      <c r="U154" s="4" t="s">
        <v>40</v>
      </c>
    </row>
    <row r="155" spans="1:21">
      <c r="A155" s="6" t="s">
        <v>228</v>
      </c>
      <c r="B155" s="2" t="s">
        <v>63</v>
      </c>
      <c r="C155" s="3">
        <v>6</v>
      </c>
      <c r="D155" s="4" t="s">
        <v>251</v>
      </c>
      <c r="E155" s="4" t="s">
        <v>76</v>
      </c>
      <c r="F155" s="3">
        <v>4</v>
      </c>
      <c r="G155" s="4" t="s">
        <v>77</v>
      </c>
      <c r="H155" s="4" t="s">
        <v>78</v>
      </c>
      <c r="I155" s="4" t="s">
        <v>24</v>
      </c>
      <c r="J155" s="4" t="s">
        <v>2019</v>
      </c>
      <c r="K155" s="10" t="s">
        <v>37</v>
      </c>
      <c r="L155" s="4" t="s">
        <v>26</v>
      </c>
      <c r="M155" s="4" t="s">
        <v>2020</v>
      </c>
      <c r="N155" s="4" t="s">
        <v>27</v>
      </c>
      <c r="O155" s="4" t="s">
        <v>235</v>
      </c>
      <c r="P155" s="3">
        <v>4</v>
      </c>
      <c r="Q155" s="5">
        <v>4242.41</v>
      </c>
      <c r="R155" s="4" t="s">
        <v>28</v>
      </c>
      <c r="S155" s="10" t="s">
        <v>33</v>
      </c>
      <c r="T155" s="4"/>
      <c r="U155" s="4" t="s">
        <v>34</v>
      </c>
    </row>
    <row r="156" spans="1:21">
      <c r="A156" s="6" t="s">
        <v>228</v>
      </c>
      <c r="B156" s="2" t="s">
        <v>63</v>
      </c>
      <c r="C156" s="3">
        <v>6</v>
      </c>
      <c r="D156" s="4" t="s">
        <v>747</v>
      </c>
      <c r="E156" s="4" t="s">
        <v>76</v>
      </c>
      <c r="F156" s="3">
        <v>4</v>
      </c>
      <c r="G156" s="4" t="s">
        <v>38</v>
      </c>
      <c r="H156" s="4" t="s">
        <v>39</v>
      </c>
      <c r="I156" s="4" t="s">
        <v>24</v>
      </c>
      <c r="J156" s="4" t="s">
        <v>748</v>
      </c>
      <c r="K156" s="10" t="s">
        <v>25</v>
      </c>
      <c r="L156" s="4" t="s">
        <v>26</v>
      </c>
      <c r="M156" s="4" t="s">
        <v>749</v>
      </c>
      <c r="N156" s="4" t="s">
        <v>27</v>
      </c>
      <c r="O156" s="4" t="s">
        <v>235</v>
      </c>
      <c r="P156" s="3">
        <v>4</v>
      </c>
      <c r="Q156" s="5">
        <v>1390000</v>
      </c>
      <c r="R156" s="4" t="s">
        <v>28</v>
      </c>
      <c r="S156" s="10" t="s">
        <v>29</v>
      </c>
      <c r="T156" s="4"/>
      <c r="U156" s="4" t="s">
        <v>34</v>
      </c>
    </row>
    <row r="157" spans="1:21">
      <c r="A157" s="6" t="s">
        <v>228</v>
      </c>
      <c r="B157" s="2" t="s">
        <v>63</v>
      </c>
      <c r="C157" s="3">
        <v>6</v>
      </c>
      <c r="D157" s="4" t="s">
        <v>251</v>
      </c>
      <c r="E157" s="4" t="s">
        <v>76</v>
      </c>
      <c r="F157" s="3">
        <v>4</v>
      </c>
      <c r="G157" s="4" t="s">
        <v>587</v>
      </c>
      <c r="H157" s="4" t="s">
        <v>588</v>
      </c>
      <c r="I157" s="4" t="s">
        <v>24</v>
      </c>
      <c r="J157" s="4" t="s">
        <v>1355</v>
      </c>
      <c r="K157" s="10" t="s">
        <v>25</v>
      </c>
      <c r="L157" s="4" t="s">
        <v>26</v>
      </c>
      <c r="M157" s="4" t="s">
        <v>1356</v>
      </c>
      <c r="N157" s="4" t="s">
        <v>27</v>
      </c>
      <c r="O157" s="4" t="s">
        <v>235</v>
      </c>
      <c r="P157" s="3">
        <v>4</v>
      </c>
      <c r="Q157" s="5">
        <v>1550000</v>
      </c>
      <c r="R157" s="4" t="s">
        <v>28</v>
      </c>
      <c r="S157" s="10" t="s">
        <v>33</v>
      </c>
      <c r="T157" s="4"/>
      <c r="U157" s="4" t="s">
        <v>34</v>
      </c>
    </row>
    <row r="158" spans="1:21">
      <c r="A158" s="6" t="s">
        <v>228</v>
      </c>
      <c r="B158" s="2" t="s">
        <v>63</v>
      </c>
      <c r="C158" s="3">
        <v>6</v>
      </c>
      <c r="D158" s="4" t="s">
        <v>75</v>
      </c>
      <c r="E158" s="4" t="s">
        <v>76</v>
      </c>
      <c r="F158" s="3">
        <v>4</v>
      </c>
      <c r="G158" s="4" t="s">
        <v>231</v>
      </c>
      <c r="H158" s="4" t="s">
        <v>232</v>
      </c>
      <c r="I158" s="4" t="s">
        <v>24</v>
      </c>
      <c r="J158" s="4" t="s">
        <v>254</v>
      </c>
      <c r="K158" s="10" t="s">
        <v>25</v>
      </c>
      <c r="L158" s="4" t="s">
        <v>26</v>
      </c>
      <c r="M158" s="4" t="s">
        <v>255</v>
      </c>
      <c r="N158" s="4" t="s">
        <v>27</v>
      </c>
      <c r="O158" s="4" t="s">
        <v>235</v>
      </c>
      <c r="P158" s="3">
        <v>4</v>
      </c>
      <c r="Q158" s="5">
        <v>2545900</v>
      </c>
      <c r="R158" s="4" t="s">
        <v>28</v>
      </c>
      <c r="S158" s="10" t="s">
        <v>33</v>
      </c>
      <c r="T158" s="4"/>
      <c r="U158" s="4" t="s">
        <v>40</v>
      </c>
    </row>
    <row r="159" spans="1:21">
      <c r="A159" s="6" t="s">
        <v>228</v>
      </c>
      <c r="B159" s="2" t="s">
        <v>256</v>
      </c>
      <c r="C159" s="3">
        <v>7</v>
      </c>
      <c r="D159" s="4" t="s">
        <v>1124</v>
      </c>
      <c r="E159" s="4" t="s">
        <v>258</v>
      </c>
      <c r="F159" s="3">
        <v>6</v>
      </c>
      <c r="G159" s="4" t="s">
        <v>77</v>
      </c>
      <c r="H159" s="4" t="s">
        <v>78</v>
      </c>
      <c r="I159" s="4" t="s">
        <v>24</v>
      </c>
      <c r="J159" s="4" t="s">
        <v>1125</v>
      </c>
      <c r="K159" s="10" t="s">
        <v>37</v>
      </c>
      <c r="L159" s="4" t="s">
        <v>26</v>
      </c>
      <c r="M159" s="4" t="s">
        <v>1126</v>
      </c>
      <c r="N159" s="4" t="s">
        <v>27</v>
      </c>
      <c r="O159" s="4" t="s">
        <v>235</v>
      </c>
      <c r="P159" s="3">
        <v>6</v>
      </c>
      <c r="Q159" s="5">
        <v>1930.08</v>
      </c>
      <c r="R159" s="4" t="s">
        <v>28</v>
      </c>
      <c r="S159" s="10" t="s">
        <v>33</v>
      </c>
      <c r="T159" s="4"/>
      <c r="U159" s="4" t="s">
        <v>34</v>
      </c>
    </row>
    <row r="160" spans="1:21">
      <c r="A160" s="6" t="s">
        <v>228</v>
      </c>
      <c r="B160" s="2" t="s">
        <v>256</v>
      </c>
      <c r="C160" s="3">
        <v>8</v>
      </c>
      <c r="D160" s="4" t="s">
        <v>1895</v>
      </c>
      <c r="E160" s="4" t="s">
        <v>592</v>
      </c>
      <c r="F160" s="3">
        <v>2</v>
      </c>
      <c r="G160" s="4" t="s">
        <v>77</v>
      </c>
      <c r="H160" s="4" t="s">
        <v>78</v>
      </c>
      <c r="I160" s="4" t="s">
        <v>24</v>
      </c>
      <c r="J160" s="4" t="s">
        <v>1125</v>
      </c>
      <c r="K160" s="10" t="s">
        <v>37</v>
      </c>
      <c r="L160" s="4" t="s">
        <v>26</v>
      </c>
      <c r="M160" s="4" t="s">
        <v>1126</v>
      </c>
      <c r="N160" s="4" t="s">
        <v>27</v>
      </c>
      <c r="O160" s="4" t="s">
        <v>235</v>
      </c>
      <c r="P160" s="3">
        <v>2</v>
      </c>
      <c r="Q160" s="5">
        <v>3996.33</v>
      </c>
      <c r="R160" s="4" t="s">
        <v>28</v>
      </c>
      <c r="S160" s="10" t="s">
        <v>33</v>
      </c>
      <c r="T160" s="4"/>
      <c r="U160" s="4" t="s">
        <v>34</v>
      </c>
    </row>
    <row r="161" spans="1:21">
      <c r="A161" s="6" t="s">
        <v>228</v>
      </c>
      <c r="B161" s="2" t="s">
        <v>256</v>
      </c>
      <c r="C161" s="3">
        <v>9</v>
      </c>
      <c r="D161" s="4" t="s">
        <v>750</v>
      </c>
      <c r="E161" s="4" t="s">
        <v>751</v>
      </c>
      <c r="F161" s="3">
        <v>1</v>
      </c>
      <c r="G161" s="4" t="s">
        <v>77</v>
      </c>
      <c r="H161" s="4" t="s">
        <v>78</v>
      </c>
      <c r="I161" s="4" t="s">
        <v>24</v>
      </c>
      <c r="J161" s="4" t="s">
        <v>1125</v>
      </c>
      <c r="K161" s="10" t="s">
        <v>37</v>
      </c>
      <c r="L161" s="4" t="s">
        <v>26</v>
      </c>
      <c r="M161" s="4" t="s">
        <v>1126</v>
      </c>
      <c r="N161" s="4" t="s">
        <v>27</v>
      </c>
      <c r="O161" s="4" t="s">
        <v>235</v>
      </c>
      <c r="P161" s="3">
        <v>1</v>
      </c>
      <c r="Q161" s="5">
        <v>2523.27</v>
      </c>
      <c r="R161" s="4" t="s">
        <v>28</v>
      </c>
      <c r="S161" s="10" t="s">
        <v>33</v>
      </c>
      <c r="T161" s="4"/>
      <c r="U161" s="4" t="s">
        <v>34</v>
      </c>
    </row>
    <row r="162" spans="1:21">
      <c r="A162" s="6" t="s">
        <v>228</v>
      </c>
      <c r="B162" s="2" t="s">
        <v>256</v>
      </c>
      <c r="C162" s="3">
        <v>7</v>
      </c>
      <c r="D162" s="4" t="s">
        <v>257</v>
      </c>
      <c r="E162" s="4" t="s">
        <v>258</v>
      </c>
      <c r="F162" s="3">
        <v>6</v>
      </c>
      <c r="G162" s="4" t="s">
        <v>38</v>
      </c>
      <c r="H162" s="4" t="s">
        <v>39</v>
      </c>
      <c r="I162" s="4" t="s">
        <v>24</v>
      </c>
      <c r="J162" s="4" t="s">
        <v>259</v>
      </c>
      <c r="K162" s="10" t="s">
        <v>25</v>
      </c>
      <c r="L162" s="4" t="s">
        <v>26</v>
      </c>
      <c r="M162" s="4" t="s">
        <v>260</v>
      </c>
      <c r="N162" s="4" t="s">
        <v>27</v>
      </c>
      <c r="O162" s="4" t="s">
        <v>235</v>
      </c>
      <c r="P162" s="3">
        <v>6</v>
      </c>
      <c r="Q162" s="5">
        <v>670000</v>
      </c>
      <c r="R162" s="4" t="s">
        <v>28</v>
      </c>
      <c r="S162" s="10" t="s">
        <v>29</v>
      </c>
      <c r="T162" s="4"/>
      <c r="U162" s="4" t="s">
        <v>34</v>
      </c>
    </row>
    <row r="163" spans="1:21">
      <c r="A163" s="6" t="s">
        <v>228</v>
      </c>
      <c r="B163" s="2" t="s">
        <v>256</v>
      </c>
      <c r="C163" s="3">
        <v>8</v>
      </c>
      <c r="D163" s="4" t="s">
        <v>1544</v>
      </c>
      <c r="E163" s="4" t="s">
        <v>592</v>
      </c>
      <c r="F163" s="3">
        <v>2</v>
      </c>
      <c r="G163" s="4" t="s">
        <v>38</v>
      </c>
      <c r="H163" s="4" t="s">
        <v>39</v>
      </c>
      <c r="I163" s="4" t="s">
        <v>24</v>
      </c>
      <c r="J163" s="4" t="s">
        <v>259</v>
      </c>
      <c r="K163" s="10" t="s">
        <v>25</v>
      </c>
      <c r="L163" s="4" t="s">
        <v>26</v>
      </c>
      <c r="M163" s="4" t="s">
        <v>260</v>
      </c>
      <c r="N163" s="4" t="s">
        <v>27</v>
      </c>
      <c r="O163" s="4" t="s">
        <v>235</v>
      </c>
      <c r="P163" s="3">
        <v>2</v>
      </c>
      <c r="Q163" s="5">
        <v>1390000</v>
      </c>
      <c r="R163" s="4" t="s">
        <v>28</v>
      </c>
      <c r="S163" s="10" t="s">
        <v>29</v>
      </c>
      <c r="T163" s="4"/>
      <c r="U163" s="4" t="s">
        <v>34</v>
      </c>
    </row>
    <row r="164" spans="1:21">
      <c r="A164" s="6" t="s">
        <v>228</v>
      </c>
      <c r="B164" s="2" t="s">
        <v>256</v>
      </c>
      <c r="C164" s="3">
        <v>9</v>
      </c>
      <c r="D164" s="4" t="s">
        <v>995</v>
      </c>
      <c r="E164" s="4" t="s">
        <v>751</v>
      </c>
      <c r="F164" s="3">
        <v>1</v>
      </c>
      <c r="G164" s="4" t="s">
        <v>38</v>
      </c>
      <c r="H164" s="4" t="s">
        <v>39</v>
      </c>
      <c r="I164" s="4" t="s">
        <v>24</v>
      </c>
      <c r="J164" s="4" t="s">
        <v>259</v>
      </c>
      <c r="K164" s="10" t="s">
        <v>25</v>
      </c>
      <c r="L164" s="4" t="s">
        <v>26</v>
      </c>
      <c r="M164" s="4" t="s">
        <v>260</v>
      </c>
      <c r="N164" s="4" t="s">
        <v>27</v>
      </c>
      <c r="O164" s="4" t="s">
        <v>235</v>
      </c>
      <c r="P164" s="3">
        <v>1</v>
      </c>
      <c r="Q164" s="5">
        <v>1050000</v>
      </c>
      <c r="R164" s="4" t="s">
        <v>28</v>
      </c>
      <c r="S164" s="10" t="s">
        <v>29</v>
      </c>
      <c r="T164" s="4"/>
      <c r="U164" s="4" t="s">
        <v>34</v>
      </c>
    </row>
    <row r="165" spans="1:21">
      <c r="A165" s="6" t="s">
        <v>228</v>
      </c>
      <c r="B165" s="2" t="s">
        <v>256</v>
      </c>
      <c r="C165" s="3">
        <v>7</v>
      </c>
      <c r="D165" s="4" t="s">
        <v>1127</v>
      </c>
      <c r="E165" s="4" t="s">
        <v>258</v>
      </c>
      <c r="F165" s="3">
        <v>6</v>
      </c>
      <c r="G165" s="4" t="s">
        <v>1002</v>
      </c>
      <c r="H165" s="4" t="s">
        <v>1003</v>
      </c>
      <c r="I165" s="4" t="s">
        <v>24</v>
      </c>
      <c r="J165" s="4" t="s">
        <v>1128</v>
      </c>
      <c r="K165" s="10" t="s">
        <v>25</v>
      </c>
      <c r="L165" s="4" t="s">
        <v>26</v>
      </c>
      <c r="M165" s="4" t="s">
        <v>1129</v>
      </c>
      <c r="N165" s="4" t="s">
        <v>27</v>
      </c>
      <c r="O165" s="4" t="s">
        <v>235</v>
      </c>
      <c r="P165" s="3">
        <v>6</v>
      </c>
      <c r="Q165" s="5">
        <v>818584.2</v>
      </c>
      <c r="R165" s="4" t="s">
        <v>28</v>
      </c>
      <c r="S165" s="10" t="s">
        <v>33</v>
      </c>
      <c r="T165" s="4"/>
      <c r="U165" s="4" t="s">
        <v>40</v>
      </c>
    </row>
    <row r="166" spans="1:21">
      <c r="A166" s="6" t="s">
        <v>228</v>
      </c>
      <c r="B166" s="2" t="s">
        <v>256</v>
      </c>
      <c r="C166" s="3">
        <v>8</v>
      </c>
      <c r="D166" s="4" t="s">
        <v>1751</v>
      </c>
      <c r="E166" s="4" t="s">
        <v>592</v>
      </c>
      <c r="F166" s="3">
        <v>2</v>
      </c>
      <c r="G166" s="4" t="s">
        <v>1002</v>
      </c>
      <c r="H166" s="4" t="s">
        <v>1003</v>
      </c>
      <c r="I166" s="4" t="s">
        <v>24</v>
      </c>
      <c r="J166" s="4" t="s">
        <v>1128</v>
      </c>
      <c r="K166" s="10" t="s">
        <v>25</v>
      </c>
      <c r="L166" s="4" t="s">
        <v>26</v>
      </c>
      <c r="M166" s="4" t="s">
        <v>1129</v>
      </c>
      <c r="N166" s="4" t="s">
        <v>27</v>
      </c>
      <c r="O166" s="4" t="s">
        <v>235</v>
      </c>
      <c r="P166" s="3">
        <v>2</v>
      </c>
      <c r="Q166" s="5">
        <v>2168141.6</v>
      </c>
      <c r="R166" s="4" t="s">
        <v>28</v>
      </c>
      <c r="S166" s="10" t="s">
        <v>33</v>
      </c>
      <c r="T166" s="4"/>
      <c r="U166" s="4" t="s">
        <v>40</v>
      </c>
    </row>
    <row r="167" spans="1:21">
      <c r="A167" s="6" t="s">
        <v>228</v>
      </c>
      <c r="B167" s="2" t="s">
        <v>256</v>
      </c>
      <c r="C167" s="3">
        <v>9</v>
      </c>
      <c r="D167" s="4" t="s">
        <v>1358</v>
      </c>
      <c r="E167" s="4" t="s">
        <v>751</v>
      </c>
      <c r="F167" s="3">
        <v>1</v>
      </c>
      <c r="G167" s="4" t="s">
        <v>1002</v>
      </c>
      <c r="H167" s="4" t="s">
        <v>1003</v>
      </c>
      <c r="I167" s="4" t="s">
        <v>24</v>
      </c>
      <c r="J167" s="4" t="s">
        <v>1128</v>
      </c>
      <c r="K167" s="10" t="s">
        <v>25</v>
      </c>
      <c r="L167" s="4" t="s">
        <v>26</v>
      </c>
      <c r="M167" s="4" t="s">
        <v>1129</v>
      </c>
      <c r="N167" s="4" t="s">
        <v>27</v>
      </c>
      <c r="O167" s="4" t="s">
        <v>235</v>
      </c>
      <c r="P167" s="3">
        <v>1</v>
      </c>
      <c r="Q167" s="5">
        <v>1150442.48</v>
      </c>
      <c r="R167" s="4" t="s">
        <v>28</v>
      </c>
      <c r="S167" s="10" t="s">
        <v>33</v>
      </c>
      <c r="T167" s="4"/>
      <c r="U167" s="4" t="s">
        <v>40</v>
      </c>
    </row>
    <row r="168" spans="1:21">
      <c r="A168" s="6" t="s">
        <v>228</v>
      </c>
      <c r="B168" s="2" t="s">
        <v>256</v>
      </c>
      <c r="C168" s="3">
        <v>7</v>
      </c>
      <c r="D168" s="4" t="s">
        <v>1543</v>
      </c>
      <c r="E168" s="4" t="s">
        <v>258</v>
      </c>
      <c r="F168" s="3">
        <v>6</v>
      </c>
      <c r="G168" s="4" t="s">
        <v>587</v>
      </c>
      <c r="H168" s="4" t="s">
        <v>588</v>
      </c>
      <c r="I168" s="4" t="s">
        <v>24</v>
      </c>
      <c r="J168" s="4" t="s">
        <v>752</v>
      </c>
      <c r="K168" s="10" t="s">
        <v>25</v>
      </c>
      <c r="L168" s="4" t="s">
        <v>26</v>
      </c>
      <c r="M168" s="4" t="s">
        <v>753</v>
      </c>
      <c r="N168" s="4" t="s">
        <v>27</v>
      </c>
      <c r="O168" s="4" t="s">
        <v>235</v>
      </c>
      <c r="P168" s="3">
        <v>6</v>
      </c>
      <c r="Q168" s="5">
        <v>700000</v>
      </c>
      <c r="R168" s="4" t="s">
        <v>28</v>
      </c>
      <c r="S168" s="10" t="s">
        <v>33</v>
      </c>
      <c r="T168" s="4"/>
      <c r="U168" s="4" t="s">
        <v>34</v>
      </c>
    </row>
    <row r="169" spans="1:21">
      <c r="A169" s="6" t="s">
        <v>228</v>
      </c>
      <c r="B169" s="2" t="s">
        <v>256</v>
      </c>
      <c r="C169" s="3">
        <v>8</v>
      </c>
      <c r="D169" s="4" t="s">
        <v>1357</v>
      </c>
      <c r="E169" s="4" t="s">
        <v>592</v>
      </c>
      <c r="F169" s="3">
        <v>2</v>
      </c>
      <c r="G169" s="4" t="s">
        <v>587</v>
      </c>
      <c r="H169" s="4" t="s">
        <v>588</v>
      </c>
      <c r="I169" s="4" t="s">
        <v>24</v>
      </c>
      <c r="J169" s="4" t="s">
        <v>752</v>
      </c>
      <c r="K169" s="10" t="s">
        <v>25</v>
      </c>
      <c r="L169" s="4" t="s">
        <v>26</v>
      </c>
      <c r="M169" s="4" t="s">
        <v>753</v>
      </c>
      <c r="N169" s="4" t="s">
        <v>27</v>
      </c>
      <c r="O169" s="4" t="s">
        <v>235</v>
      </c>
      <c r="P169" s="3">
        <v>2</v>
      </c>
      <c r="Q169" s="5">
        <v>1550000</v>
      </c>
      <c r="R169" s="4" t="s">
        <v>28</v>
      </c>
      <c r="S169" s="10" t="s">
        <v>33</v>
      </c>
      <c r="T169" s="4"/>
      <c r="U169" s="4" t="s">
        <v>34</v>
      </c>
    </row>
    <row r="170" spans="1:21">
      <c r="A170" s="6" t="s">
        <v>228</v>
      </c>
      <c r="B170" s="2" t="s">
        <v>256</v>
      </c>
      <c r="C170" s="3">
        <v>9</v>
      </c>
      <c r="D170" s="4" t="s">
        <v>750</v>
      </c>
      <c r="E170" s="4" t="s">
        <v>751</v>
      </c>
      <c r="F170" s="3">
        <v>1</v>
      </c>
      <c r="G170" s="4" t="s">
        <v>587</v>
      </c>
      <c r="H170" s="4" t="s">
        <v>588</v>
      </c>
      <c r="I170" s="4" t="s">
        <v>24</v>
      </c>
      <c r="J170" s="4" t="s">
        <v>752</v>
      </c>
      <c r="K170" s="10" t="s">
        <v>25</v>
      </c>
      <c r="L170" s="4" t="s">
        <v>26</v>
      </c>
      <c r="M170" s="4" t="s">
        <v>753</v>
      </c>
      <c r="N170" s="4" t="s">
        <v>27</v>
      </c>
      <c r="O170" s="4" t="s">
        <v>235</v>
      </c>
      <c r="P170" s="3">
        <v>1</v>
      </c>
      <c r="Q170" s="5">
        <v>975000</v>
      </c>
      <c r="R170" s="4" t="s">
        <v>28</v>
      </c>
      <c r="S170" s="10" t="s">
        <v>33</v>
      </c>
      <c r="T170" s="4"/>
      <c r="U170" s="4" t="s">
        <v>34</v>
      </c>
    </row>
    <row r="171" spans="1:21">
      <c r="A171" s="6" t="s">
        <v>228</v>
      </c>
      <c r="B171" s="2" t="s">
        <v>256</v>
      </c>
      <c r="C171" s="3">
        <v>7</v>
      </c>
      <c r="D171" s="4" t="s">
        <v>1894</v>
      </c>
      <c r="E171" s="4" t="s">
        <v>258</v>
      </c>
      <c r="F171" s="3">
        <v>6</v>
      </c>
      <c r="G171" s="4" t="s">
        <v>231</v>
      </c>
      <c r="H171" s="4" t="s">
        <v>232</v>
      </c>
      <c r="I171" s="4" t="s">
        <v>24</v>
      </c>
      <c r="J171" s="4" t="s">
        <v>1753</v>
      </c>
      <c r="K171" s="10" t="s">
        <v>25</v>
      </c>
      <c r="L171" s="4" t="s">
        <v>26</v>
      </c>
      <c r="M171" s="4" t="s">
        <v>1754</v>
      </c>
      <c r="N171" s="4" t="s">
        <v>27</v>
      </c>
      <c r="O171" s="4" t="s">
        <v>235</v>
      </c>
      <c r="P171" s="3">
        <v>6</v>
      </c>
      <c r="Q171" s="5">
        <v>1469300</v>
      </c>
      <c r="R171" s="4" t="s">
        <v>28</v>
      </c>
      <c r="S171" s="10" t="s">
        <v>33</v>
      </c>
      <c r="T171" s="4"/>
      <c r="U171" s="4" t="s">
        <v>40</v>
      </c>
    </row>
    <row r="172" spans="1:21">
      <c r="A172" s="6" t="s">
        <v>228</v>
      </c>
      <c r="B172" s="2" t="s">
        <v>256</v>
      </c>
      <c r="C172" s="3">
        <v>8</v>
      </c>
      <c r="D172" s="4" t="s">
        <v>1544</v>
      </c>
      <c r="E172" s="4" t="s">
        <v>592</v>
      </c>
      <c r="F172" s="3">
        <v>2</v>
      </c>
      <c r="G172" s="4" t="s">
        <v>231</v>
      </c>
      <c r="H172" s="4" t="s">
        <v>232</v>
      </c>
      <c r="I172" s="4" t="s">
        <v>24</v>
      </c>
      <c r="J172" s="4" t="s">
        <v>1753</v>
      </c>
      <c r="K172" s="10" t="s">
        <v>25</v>
      </c>
      <c r="L172" s="4" t="s">
        <v>26</v>
      </c>
      <c r="M172" s="4" t="s">
        <v>1754</v>
      </c>
      <c r="N172" s="4" t="s">
        <v>27</v>
      </c>
      <c r="O172" s="4" t="s">
        <v>235</v>
      </c>
      <c r="P172" s="3">
        <v>2</v>
      </c>
      <c r="Q172" s="5">
        <v>2545900</v>
      </c>
      <c r="R172" s="4" t="s">
        <v>28</v>
      </c>
      <c r="S172" s="10" t="s">
        <v>33</v>
      </c>
      <c r="T172" s="4"/>
      <c r="U172" s="4" t="s">
        <v>40</v>
      </c>
    </row>
    <row r="173" spans="1:21">
      <c r="A173" s="6" t="s">
        <v>228</v>
      </c>
      <c r="B173" s="2" t="s">
        <v>256</v>
      </c>
      <c r="C173" s="3">
        <v>9</v>
      </c>
      <c r="D173" s="4" t="s">
        <v>1752</v>
      </c>
      <c r="E173" s="4" t="s">
        <v>751</v>
      </c>
      <c r="F173" s="3">
        <v>1</v>
      </c>
      <c r="G173" s="4" t="s">
        <v>231</v>
      </c>
      <c r="H173" s="4" t="s">
        <v>232</v>
      </c>
      <c r="I173" s="4" t="s">
        <v>24</v>
      </c>
      <c r="J173" s="4" t="s">
        <v>1753</v>
      </c>
      <c r="K173" s="10" t="s">
        <v>25</v>
      </c>
      <c r="L173" s="4" t="s">
        <v>26</v>
      </c>
      <c r="M173" s="4" t="s">
        <v>1754</v>
      </c>
      <c r="N173" s="4" t="s">
        <v>27</v>
      </c>
      <c r="O173" s="4" t="s">
        <v>235</v>
      </c>
      <c r="P173" s="3">
        <v>1</v>
      </c>
      <c r="Q173" s="5">
        <v>1805300</v>
      </c>
      <c r="R173" s="4" t="s">
        <v>28</v>
      </c>
      <c r="S173" s="10" t="s">
        <v>33</v>
      </c>
      <c r="T173" s="4"/>
      <c r="U173" s="4" t="s">
        <v>40</v>
      </c>
    </row>
    <row r="174" spans="1:21">
      <c r="A174" s="6" t="s">
        <v>228</v>
      </c>
      <c r="B174" s="2" t="s">
        <v>95</v>
      </c>
      <c r="C174" s="3">
        <v>10</v>
      </c>
      <c r="D174" s="4" t="s">
        <v>1691</v>
      </c>
      <c r="E174" s="4" t="s">
        <v>591</v>
      </c>
      <c r="F174" s="3">
        <v>1</v>
      </c>
      <c r="G174" s="4" t="s">
        <v>77</v>
      </c>
      <c r="H174" s="4" t="s">
        <v>78</v>
      </c>
      <c r="I174" s="4" t="s">
        <v>24</v>
      </c>
      <c r="J174" s="4" t="s">
        <v>1136</v>
      </c>
      <c r="K174" s="10" t="s">
        <v>37</v>
      </c>
      <c r="L174" s="4" t="s">
        <v>26</v>
      </c>
      <c r="M174" s="4" t="s">
        <v>1137</v>
      </c>
      <c r="N174" s="4" t="s">
        <v>27</v>
      </c>
      <c r="O174" s="4" t="s">
        <v>235</v>
      </c>
      <c r="P174" s="3">
        <v>1</v>
      </c>
      <c r="Q174" s="5">
        <v>2675.69</v>
      </c>
      <c r="R174" s="4" t="s">
        <v>28</v>
      </c>
      <c r="S174" s="10" t="s">
        <v>33</v>
      </c>
      <c r="T174" s="4"/>
      <c r="U174" s="4" t="s">
        <v>34</v>
      </c>
    </row>
    <row r="175" spans="1:21">
      <c r="A175" s="6" t="s">
        <v>228</v>
      </c>
      <c r="B175" s="2" t="s">
        <v>95</v>
      </c>
      <c r="C175" s="3">
        <v>11</v>
      </c>
      <c r="D175" s="4" t="s">
        <v>744</v>
      </c>
      <c r="E175" s="4" t="s">
        <v>237</v>
      </c>
      <c r="F175" s="3">
        <v>4</v>
      </c>
      <c r="G175" s="4" t="s">
        <v>77</v>
      </c>
      <c r="H175" s="4" t="s">
        <v>78</v>
      </c>
      <c r="I175" s="4" t="s">
        <v>24</v>
      </c>
      <c r="J175" s="4" t="s">
        <v>1136</v>
      </c>
      <c r="K175" s="10" t="s">
        <v>37</v>
      </c>
      <c r="L175" s="4" t="s">
        <v>26</v>
      </c>
      <c r="M175" s="4" t="s">
        <v>1137</v>
      </c>
      <c r="N175" s="4" t="s">
        <v>27</v>
      </c>
      <c r="O175" s="4" t="s">
        <v>235</v>
      </c>
      <c r="P175" s="3">
        <v>4</v>
      </c>
      <c r="Q175" s="5">
        <v>2076.2600000000002</v>
      </c>
      <c r="R175" s="4" t="s">
        <v>28</v>
      </c>
      <c r="S175" s="10" t="s">
        <v>33</v>
      </c>
      <c r="T175" s="4"/>
      <c r="U175" s="4" t="s">
        <v>34</v>
      </c>
    </row>
    <row r="176" spans="1:21">
      <c r="A176" s="6" t="s">
        <v>228</v>
      </c>
      <c r="B176" s="2" t="s">
        <v>95</v>
      </c>
      <c r="C176" s="3">
        <v>12</v>
      </c>
      <c r="D176" s="4" t="s">
        <v>1135</v>
      </c>
      <c r="E176" s="4" t="s">
        <v>591</v>
      </c>
      <c r="F176" s="3">
        <v>2</v>
      </c>
      <c r="G176" s="4" t="s">
        <v>77</v>
      </c>
      <c r="H176" s="4" t="s">
        <v>78</v>
      </c>
      <c r="I176" s="4" t="s">
        <v>24</v>
      </c>
      <c r="J176" s="4" t="s">
        <v>1136</v>
      </c>
      <c r="K176" s="10" t="s">
        <v>37</v>
      </c>
      <c r="L176" s="4" t="s">
        <v>26</v>
      </c>
      <c r="M176" s="4" t="s">
        <v>1137</v>
      </c>
      <c r="N176" s="4" t="s">
        <v>27</v>
      </c>
      <c r="O176" s="4" t="s">
        <v>235</v>
      </c>
      <c r="P176" s="3">
        <v>2</v>
      </c>
      <c r="Q176" s="5">
        <v>1217.28</v>
      </c>
      <c r="R176" s="4" t="s">
        <v>28</v>
      </c>
      <c r="S176" s="10" t="s">
        <v>33</v>
      </c>
      <c r="T176" s="4"/>
      <c r="U176" s="4" t="s">
        <v>34</v>
      </c>
    </row>
    <row r="177" spans="1:21">
      <c r="A177" s="6" t="s">
        <v>228</v>
      </c>
      <c r="B177" s="2" t="s">
        <v>95</v>
      </c>
      <c r="C177" s="3">
        <v>10</v>
      </c>
      <c r="D177" s="4" t="s">
        <v>590</v>
      </c>
      <c r="E177" s="4" t="s">
        <v>591</v>
      </c>
      <c r="F177" s="3">
        <v>1</v>
      </c>
      <c r="G177" s="4" t="s">
        <v>38</v>
      </c>
      <c r="H177" s="4" t="s">
        <v>39</v>
      </c>
      <c r="I177" s="4" t="s">
        <v>24</v>
      </c>
      <c r="J177" s="4" t="s">
        <v>1133</v>
      </c>
      <c r="K177" s="10" t="s">
        <v>25</v>
      </c>
      <c r="L177" s="4" t="s">
        <v>26</v>
      </c>
      <c r="M177" s="4" t="s">
        <v>1134</v>
      </c>
      <c r="N177" s="4" t="s">
        <v>27</v>
      </c>
      <c r="O177" s="4" t="s">
        <v>235</v>
      </c>
      <c r="P177" s="3">
        <v>1</v>
      </c>
      <c r="Q177" s="5">
        <v>990000</v>
      </c>
      <c r="R177" s="4" t="s">
        <v>28</v>
      </c>
      <c r="S177" s="10" t="s">
        <v>33</v>
      </c>
      <c r="T177" s="4"/>
      <c r="U177" s="4" t="s">
        <v>34</v>
      </c>
    </row>
    <row r="178" spans="1:21">
      <c r="A178" s="6" t="s">
        <v>228</v>
      </c>
      <c r="B178" s="2" t="s">
        <v>95</v>
      </c>
      <c r="C178" s="3">
        <v>11</v>
      </c>
      <c r="D178" s="4" t="s">
        <v>633</v>
      </c>
      <c r="E178" s="4" t="s">
        <v>237</v>
      </c>
      <c r="F178" s="3">
        <v>4</v>
      </c>
      <c r="G178" s="4" t="s">
        <v>38</v>
      </c>
      <c r="H178" s="4" t="s">
        <v>39</v>
      </c>
      <c r="I178" s="4" t="s">
        <v>24</v>
      </c>
      <c r="J178" s="4" t="s">
        <v>1133</v>
      </c>
      <c r="K178" s="10" t="s">
        <v>25</v>
      </c>
      <c r="L178" s="4" t="s">
        <v>26</v>
      </c>
      <c r="M178" s="4" t="s">
        <v>1134</v>
      </c>
      <c r="N178" s="4" t="s">
        <v>27</v>
      </c>
      <c r="O178" s="4" t="s">
        <v>235</v>
      </c>
      <c r="P178" s="3">
        <v>4</v>
      </c>
      <c r="Q178" s="5">
        <v>790000</v>
      </c>
      <c r="R178" s="4" t="s">
        <v>28</v>
      </c>
      <c r="S178" s="10" t="s">
        <v>33</v>
      </c>
      <c r="T178" s="4"/>
      <c r="U178" s="4" t="s">
        <v>34</v>
      </c>
    </row>
    <row r="179" spans="1:21">
      <c r="A179" s="6" t="s">
        <v>228</v>
      </c>
      <c r="B179" s="2" t="s">
        <v>95</v>
      </c>
      <c r="C179" s="3">
        <v>12</v>
      </c>
      <c r="D179" s="4" t="s">
        <v>590</v>
      </c>
      <c r="E179" s="4" t="s">
        <v>591</v>
      </c>
      <c r="F179" s="3">
        <v>2</v>
      </c>
      <c r="G179" s="4" t="s">
        <v>38</v>
      </c>
      <c r="H179" s="4" t="s">
        <v>39</v>
      </c>
      <c r="I179" s="4" t="s">
        <v>24</v>
      </c>
      <c r="J179" s="4" t="s">
        <v>1133</v>
      </c>
      <c r="K179" s="10" t="s">
        <v>25</v>
      </c>
      <c r="L179" s="4" t="s">
        <v>26</v>
      </c>
      <c r="M179" s="4" t="s">
        <v>1134</v>
      </c>
      <c r="N179" s="4" t="s">
        <v>27</v>
      </c>
      <c r="O179" s="4" t="s">
        <v>235</v>
      </c>
      <c r="P179" s="3">
        <v>2</v>
      </c>
      <c r="Q179" s="5">
        <v>990000</v>
      </c>
      <c r="R179" s="4" t="s">
        <v>28</v>
      </c>
      <c r="S179" s="10" t="s">
        <v>33</v>
      </c>
      <c r="T179" s="4"/>
      <c r="U179" s="4" t="s">
        <v>34</v>
      </c>
    </row>
    <row r="180" spans="1:21">
      <c r="A180" s="6" t="s">
        <v>228</v>
      </c>
      <c r="B180" s="2" t="s">
        <v>95</v>
      </c>
      <c r="C180" s="3">
        <v>10</v>
      </c>
      <c r="D180" s="4" t="s">
        <v>1288</v>
      </c>
      <c r="E180" s="4" t="s">
        <v>591</v>
      </c>
      <c r="F180" s="3">
        <v>1</v>
      </c>
      <c r="G180" s="4" t="s">
        <v>231</v>
      </c>
      <c r="H180" s="4" t="s">
        <v>232</v>
      </c>
      <c r="I180" s="4" t="s">
        <v>24</v>
      </c>
      <c r="J180" s="4" t="s">
        <v>1360</v>
      </c>
      <c r="K180" s="10" t="s">
        <v>25</v>
      </c>
      <c r="L180" s="4" t="s">
        <v>26</v>
      </c>
      <c r="M180" s="4" t="s">
        <v>1361</v>
      </c>
      <c r="N180" s="4" t="s">
        <v>27</v>
      </c>
      <c r="O180" s="4" t="s">
        <v>235</v>
      </c>
      <c r="P180" s="3">
        <v>1</v>
      </c>
      <c r="Q180" s="5">
        <v>1805300</v>
      </c>
      <c r="R180" s="4" t="s">
        <v>28</v>
      </c>
      <c r="S180" s="10" t="s">
        <v>33</v>
      </c>
      <c r="T180" s="4"/>
      <c r="U180" s="4" t="s">
        <v>40</v>
      </c>
    </row>
    <row r="181" spans="1:21">
      <c r="A181" s="6" t="s">
        <v>228</v>
      </c>
      <c r="B181" s="2" t="s">
        <v>95</v>
      </c>
      <c r="C181" s="3">
        <v>11</v>
      </c>
      <c r="D181" s="4" t="s">
        <v>1359</v>
      </c>
      <c r="E181" s="4" t="s">
        <v>237</v>
      </c>
      <c r="F181" s="3">
        <v>4</v>
      </c>
      <c r="G181" s="4" t="s">
        <v>231</v>
      </c>
      <c r="H181" s="4" t="s">
        <v>232</v>
      </c>
      <c r="I181" s="4" t="s">
        <v>24</v>
      </c>
      <c r="J181" s="4" t="s">
        <v>1360</v>
      </c>
      <c r="K181" s="10" t="s">
        <v>25</v>
      </c>
      <c r="L181" s="4" t="s">
        <v>26</v>
      </c>
      <c r="M181" s="4" t="s">
        <v>1361</v>
      </c>
      <c r="N181" s="4" t="s">
        <v>27</v>
      </c>
      <c r="O181" s="4" t="s">
        <v>235</v>
      </c>
      <c r="P181" s="3">
        <v>4</v>
      </c>
      <c r="Q181" s="5">
        <v>1663900</v>
      </c>
      <c r="R181" s="4" t="s">
        <v>28</v>
      </c>
      <c r="S181" s="10" t="s">
        <v>33</v>
      </c>
      <c r="T181" s="4"/>
      <c r="U181" s="4" t="s">
        <v>40</v>
      </c>
    </row>
    <row r="182" spans="1:21">
      <c r="A182" s="6" t="s">
        <v>228</v>
      </c>
      <c r="B182" s="2" t="s">
        <v>95</v>
      </c>
      <c r="C182" s="3">
        <v>12</v>
      </c>
      <c r="D182" s="4" t="s">
        <v>1897</v>
      </c>
      <c r="E182" s="4" t="s">
        <v>591</v>
      </c>
      <c r="F182" s="3">
        <v>2</v>
      </c>
      <c r="G182" s="4" t="s">
        <v>231</v>
      </c>
      <c r="H182" s="4" t="s">
        <v>232</v>
      </c>
      <c r="I182" s="4" t="s">
        <v>24</v>
      </c>
      <c r="J182" s="4" t="s">
        <v>1360</v>
      </c>
      <c r="K182" s="10" t="s">
        <v>25</v>
      </c>
      <c r="L182" s="4" t="s">
        <v>26</v>
      </c>
      <c r="M182" s="4" t="s">
        <v>1361</v>
      </c>
      <c r="N182" s="4" t="s">
        <v>27</v>
      </c>
      <c r="O182" s="4" t="s">
        <v>235</v>
      </c>
      <c r="P182" s="3">
        <v>2</v>
      </c>
      <c r="Q182" s="5">
        <v>1805300</v>
      </c>
      <c r="R182" s="4" t="s">
        <v>28</v>
      </c>
      <c r="S182" s="10" t="s">
        <v>33</v>
      </c>
      <c r="T182" s="4"/>
      <c r="U182" s="4" t="s">
        <v>40</v>
      </c>
    </row>
    <row r="183" spans="1:21">
      <c r="A183" s="6" t="s">
        <v>228</v>
      </c>
      <c r="B183" s="2" t="s">
        <v>95</v>
      </c>
      <c r="C183" s="3">
        <v>10</v>
      </c>
      <c r="D183" s="4" t="s">
        <v>1130</v>
      </c>
      <c r="E183" s="4" t="s">
        <v>591</v>
      </c>
      <c r="F183" s="3">
        <v>1</v>
      </c>
      <c r="G183" s="4" t="s">
        <v>587</v>
      </c>
      <c r="H183" s="4" t="s">
        <v>588</v>
      </c>
      <c r="I183" s="4" t="s">
        <v>24</v>
      </c>
      <c r="J183" s="4" t="s">
        <v>1131</v>
      </c>
      <c r="K183" s="10" t="s">
        <v>25</v>
      </c>
      <c r="L183" s="4" t="s">
        <v>26</v>
      </c>
      <c r="M183" s="4" t="s">
        <v>1132</v>
      </c>
      <c r="N183" s="4" t="s">
        <v>27</v>
      </c>
      <c r="O183" s="4" t="s">
        <v>235</v>
      </c>
      <c r="P183" s="3">
        <v>1</v>
      </c>
      <c r="Q183" s="5">
        <v>975000</v>
      </c>
      <c r="R183" s="4" t="s">
        <v>28</v>
      </c>
      <c r="S183" s="10" t="s">
        <v>29</v>
      </c>
      <c r="T183" s="4"/>
      <c r="U183" s="4" t="s">
        <v>34</v>
      </c>
    </row>
    <row r="184" spans="1:21">
      <c r="A184" s="6" t="s">
        <v>228</v>
      </c>
      <c r="B184" s="2" t="s">
        <v>95</v>
      </c>
      <c r="C184" s="3">
        <v>11</v>
      </c>
      <c r="D184" s="4" t="s">
        <v>1896</v>
      </c>
      <c r="E184" s="4" t="s">
        <v>237</v>
      </c>
      <c r="F184" s="3">
        <v>4</v>
      </c>
      <c r="G184" s="4" t="s">
        <v>587</v>
      </c>
      <c r="H184" s="4" t="s">
        <v>588</v>
      </c>
      <c r="I184" s="4" t="s">
        <v>24</v>
      </c>
      <c r="J184" s="4" t="s">
        <v>1131</v>
      </c>
      <c r="K184" s="10" t="s">
        <v>25</v>
      </c>
      <c r="L184" s="4" t="s">
        <v>26</v>
      </c>
      <c r="M184" s="4" t="s">
        <v>1132</v>
      </c>
      <c r="N184" s="4" t="s">
        <v>27</v>
      </c>
      <c r="O184" s="4" t="s">
        <v>235</v>
      </c>
      <c r="P184" s="3">
        <v>4</v>
      </c>
      <c r="Q184" s="5">
        <v>795000</v>
      </c>
      <c r="R184" s="4" t="s">
        <v>28</v>
      </c>
      <c r="S184" s="10" t="s">
        <v>29</v>
      </c>
      <c r="T184" s="4"/>
      <c r="U184" s="4" t="s">
        <v>34</v>
      </c>
    </row>
    <row r="185" spans="1:21">
      <c r="A185" s="6" t="s">
        <v>228</v>
      </c>
      <c r="B185" s="2" t="s">
        <v>95</v>
      </c>
      <c r="C185" s="3">
        <v>12</v>
      </c>
      <c r="D185" s="4" t="s">
        <v>1130</v>
      </c>
      <c r="E185" s="4" t="s">
        <v>591</v>
      </c>
      <c r="F185" s="3">
        <v>2</v>
      </c>
      <c r="G185" s="4" t="s">
        <v>587</v>
      </c>
      <c r="H185" s="4" t="s">
        <v>588</v>
      </c>
      <c r="I185" s="4" t="s">
        <v>24</v>
      </c>
      <c r="J185" s="4" t="s">
        <v>1131</v>
      </c>
      <c r="K185" s="10" t="s">
        <v>25</v>
      </c>
      <c r="L185" s="4" t="s">
        <v>26</v>
      </c>
      <c r="M185" s="4" t="s">
        <v>1132</v>
      </c>
      <c r="N185" s="4" t="s">
        <v>27</v>
      </c>
      <c r="O185" s="4" t="s">
        <v>235</v>
      </c>
      <c r="P185" s="3">
        <v>2</v>
      </c>
      <c r="Q185" s="5">
        <v>975000</v>
      </c>
      <c r="R185" s="4" t="s">
        <v>28</v>
      </c>
      <c r="S185" s="10" t="s">
        <v>29</v>
      </c>
      <c r="T185" s="4"/>
      <c r="U185" s="4" t="s">
        <v>34</v>
      </c>
    </row>
    <row r="186" spans="1:21">
      <c r="A186" s="6" t="s">
        <v>228</v>
      </c>
      <c r="B186" s="2" t="s">
        <v>95</v>
      </c>
      <c r="C186" s="3">
        <v>10</v>
      </c>
      <c r="D186" s="4" t="s">
        <v>634</v>
      </c>
      <c r="E186" s="4" t="s">
        <v>591</v>
      </c>
      <c r="F186" s="3">
        <v>1</v>
      </c>
      <c r="G186" s="4" t="s">
        <v>1002</v>
      </c>
      <c r="H186" s="4" t="s">
        <v>1003</v>
      </c>
      <c r="I186" s="4" t="s">
        <v>24</v>
      </c>
      <c r="J186" s="4" t="s">
        <v>1362</v>
      </c>
      <c r="K186" s="10" t="s">
        <v>25</v>
      </c>
      <c r="L186" s="4" t="s">
        <v>26</v>
      </c>
      <c r="M186" s="4" t="s">
        <v>1363</v>
      </c>
      <c r="N186" s="4" t="s">
        <v>27</v>
      </c>
      <c r="O186" s="4" t="s">
        <v>235</v>
      </c>
      <c r="P186" s="3">
        <v>1</v>
      </c>
      <c r="Q186" s="5">
        <v>1194690.28</v>
      </c>
      <c r="R186" s="4" t="s">
        <v>28</v>
      </c>
      <c r="S186" s="10" t="s">
        <v>33</v>
      </c>
      <c r="T186" s="4"/>
      <c r="U186" s="4" t="s">
        <v>40</v>
      </c>
    </row>
    <row r="187" spans="1:21">
      <c r="A187" s="6" t="s">
        <v>228</v>
      </c>
      <c r="B187" s="2" t="s">
        <v>95</v>
      </c>
      <c r="C187" s="3">
        <v>11</v>
      </c>
      <c r="D187" s="4" t="s">
        <v>2021</v>
      </c>
      <c r="E187" s="4" t="s">
        <v>237</v>
      </c>
      <c r="F187" s="3">
        <v>4</v>
      </c>
      <c r="G187" s="4" t="s">
        <v>1002</v>
      </c>
      <c r="H187" s="4" t="s">
        <v>1003</v>
      </c>
      <c r="I187" s="4" t="s">
        <v>24</v>
      </c>
      <c r="J187" s="4" t="s">
        <v>1362</v>
      </c>
      <c r="K187" s="10" t="s">
        <v>25</v>
      </c>
      <c r="L187" s="4" t="s">
        <v>26</v>
      </c>
      <c r="M187" s="4" t="s">
        <v>1363</v>
      </c>
      <c r="N187" s="4" t="s">
        <v>27</v>
      </c>
      <c r="O187" s="4" t="s">
        <v>235</v>
      </c>
      <c r="P187" s="3">
        <v>4</v>
      </c>
      <c r="Q187" s="5">
        <v>1283185.8799999999</v>
      </c>
      <c r="R187" s="4" t="s">
        <v>28</v>
      </c>
      <c r="S187" s="10" t="s">
        <v>33</v>
      </c>
      <c r="T187" s="4"/>
      <c r="U187" s="4" t="s">
        <v>40</v>
      </c>
    </row>
    <row r="188" spans="1:21">
      <c r="A188" s="6" t="s">
        <v>228</v>
      </c>
      <c r="B188" s="2" t="s">
        <v>95</v>
      </c>
      <c r="C188" s="3">
        <v>12</v>
      </c>
      <c r="D188" s="4" t="s">
        <v>634</v>
      </c>
      <c r="E188" s="4" t="s">
        <v>591</v>
      </c>
      <c r="F188" s="3">
        <v>2</v>
      </c>
      <c r="G188" s="4" t="s">
        <v>1002</v>
      </c>
      <c r="H188" s="4" t="s">
        <v>1003</v>
      </c>
      <c r="I188" s="4" t="s">
        <v>24</v>
      </c>
      <c r="J188" s="4" t="s">
        <v>1362</v>
      </c>
      <c r="K188" s="10" t="s">
        <v>25</v>
      </c>
      <c r="L188" s="4" t="s">
        <v>26</v>
      </c>
      <c r="M188" s="4" t="s">
        <v>1363</v>
      </c>
      <c r="N188" s="4" t="s">
        <v>27</v>
      </c>
      <c r="O188" s="4" t="s">
        <v>235</v>
      </c>
      <c r="P188" s="3">
        <v>2</v>
      </c>
      <c r="Q188" s="5">
        <v>1017699.18</v>
      </c>
      <c r="R188" s="4" t="s">
        <v>28</v>
      </c>
      <c r="S188" s="10" t="s">
        <v>33</v>
      </c>
      <c r="T188" s="4"/>
      <c r="U188" s="4" t="s">
        <v>40</v>
      </c>
    </row>
    <row r="189" spans="1:21">
      <c r="A189" s="6" t="s">
        <v>281</v>
      </c>
      <c r="B189" s="2" t="s">
        <v>21</v>
      </c>
      <c r="C189" s="3">
        <v>1</v>
      </c>
      <c r="D189" s="4" t="s">
        <v>1547</v>
      </c>
      <c r="E189" s="4" t="s">
        <v>283</v>
      </c>
      <c r="F189" s="3">
        <v>2</v>
      </c>
      <c r="G189" s="4" t="s">
        <v>291</v>
      </c>
      <c r="H189" s="4" t="s">
        <v>292</v>
      </c>
      <c r="I189" s="4" t="s">
        <v>24</v>
      </c>
      <c r="J189" s="4" t="s">
        <v>1898</v>
      </c>
      <c r="K189" s="10" t="s">
        <v>37</v>
      </c>
      <c r="L189" s="4" t="s">
        <v>26</v>
      </c>
      <c r="M189" s="4" t="s">
        <v>1899</v>
      </c>
      <c r="N189" s="4" t="s">
        <v>27</v>
      </c>
      <c r="O189" s="4" t="s">
        <v>288</v>
      </c>
      <c r="P189" s="3">
        <v>2</v>
      </c>
      <c r="Q189" s="5">
        <v>253</v>
      </c>
      <c r="R189" s="4" t="s">
        <v>28</v>
      </c>
      <c r="S189" s="10" t="s">
        <v>33</v>
      </c>
      <c r="T189" s="4"/>
      <c r="U189" s="4" t="s">
        <v>40</v>
      </c>
    </row>
    <row r="190" spans="1:21">
      <c r="A190" s="6" t="s">
        <v>281</v>
      </c>
      <c r="B190" s="2" t="s">
        <v>21</v>
      </c>
      <c r="C190" s="3">
        <v>1</v>
      </c>
      <c r="D190" s="4" t="s">
        <v>282</v>
      </c>
      <c r="E190" s="4" t="s">
        <v>283</v>
      </c>
      <c r="F190" s="3">
        <v>2</v>
      </c>
      <c r="G190" s="4" t="s">
        <v>284</v>
      </c>
      <c r="H190" s="4" t="s">
        <v>285</v>
      </c>
      <c r="I190" s="4" t="s">
        <v>24</v>
      </c>
      <c r="J190" s="4" t="s">
        <v>286</v>
      </c>
      <c r="K190" s="10" t="s">
        <v>37</v>
      </c>
      <c r="L190" s="4" t="s">
        <v>26</v>
      </c>
      <c r="M190" s="4" t="s">
        <v>287</v>
      </c>
      <c r="N190" s="4" t="s">
        <v>27</v>
      </c>
      <c r="O190" s="4" t="s">
        <v>288</v>
      </c>
      <c r="P190" s="3">
        <v>2</v>
      </c>
      <c r="Q190" s="5">
        <v>450</v>
      </c>
      <c r="R190" s="4" t="s">
        <v>28</v>
      </c>
      <c r="S190" s="10" t="s">
        <v>33</v>
      </c>
      <c r="T190" s="4"/>
      <c r="U190" s="4" t="s">
        <v>30</v>
      </c>
    </row>
    <row r="191" spans="1:21">
      <c r="A191" s="6" t="s">
        <v>281</v>
      </c>
      <c r="B191" s="2" t="s">
        <v>21</v>
      </c>
      <c r="C191" s="3">
        <v>1</v>
      </c>
      <c r="D191" s="4" t="s">
        <v>1547</v>
      </c>
      <c r="E191" s="4" t="s">
        <v>283</v>
      </c>
      <c r="F191" s="3">
        <v>2</v>
      </c>
      <c r="G191" s="4" t="s">
        <v>1548</v>
      </c>
      <c r="H191" s="4" t="s">
        <v>1549</v>
      </c>
      <c r="I191" s="4" t="s">
        <v>24</v>
      </c>
      <c r="J191" s="4" t="s">
        <v>1550</v>
      </c>
      <c r="K191" s="10" t="s">
        <v>37</v>
      </c>
      <c r="L191" s="4" t="s">
        <v>26</v>
      </c>
      <c r="M191" s="4" t="s">
        <v>1551</v>
      </c>
      <c r="N191" s="4" t="s">
        <v>27</v>
      </c>
      <c r="O191" s="4" t="s">
        <v>288</v>
      </c>
      <c r="P191" s="3">
        <v>2</v>
      </c>
      <c r="Q191" s="5">
        <v>230</v>
      </c>
      <c r="R191" s="4" t="s">
        <v>28</v>
      </c>
      <c r="S191" s="10" t="s">
        <v>29</v>
      </c>
      <c r="T191" s="4"/>
      <c r="U191" s="4" t="s">
        <v>34</v>
      </c>
    </row>
    <row r="192" spans="1:21">
      <c r="A192" s="6" t="s">
        <v>281</v>
      </c>
      <c r="B192" s="2" t="s">
        <v>21</v>
      </c>
      <c r="C192" s="3">
        <v>1</v>
      </c>
      <c r="D192" s="4" t="s">
        <v>2025</v>
      </c>
      <c r="E192" s="4" t="s">
        <v>283</v>
      </c>
      <c r="F192" s="3">
        <v>2</v>
      </c>
      <c r="G192" s="4" t="s">
        <v>1555</v>
      </c>
      <c r="H192" s="4" t="s">
        <v>1556</v>
      </c>
      <c r="I192" s="4" t="s">
        <v>24</v>
      </c>
      <c r="J192" s="4" t="s">
        <v>2026</v>
      </c>
      <c r="K192" s="10" t="s">
        <v>25</v>
      </c>
      <c r="L192" s="4" t="s">
        <v>26</v>
      </c>
      <c r="M192" s="4" t="s">
        <v>2027</v>
      </c>
      <c r="N192" s="4" t="s">
        <v>27</v>
      </c>
      <c r="O192" s="4" t="s">
        <v>288</v>
      </c>
      <c r="P192" s="3">
        <v>2</v>
      </c>
      <c r="Q192" s="5">
        <v>225995</v>
      </c>
      <c r="R192" s="4" t="s">
        <v>28</v>
      </c>
      <c r="S192" s="10" t="s">
        <v>33</v>
      </c>
      <c r="T192" s="4"/>
      <c r="U192" s="4" t="s">
        <v>34</v>
      </c>
    </row>
    <row r="193" spans="1:21">
      <c r="A193" s="6" t="s">
        <v>281</v>
      </c>
      <c r="B193" s="2" t="s">
        <v>74</v>
      </c>
      <c r="C193" s="3">
        <v>2</v>
      </c>
      <c r="D193" s="4" t="s">
        <v>1371</v>
      </c>
      <c r="E193" s="4" t="s">
        <v>1368</v>
      </c>
      <c r="F193" s="3">
        <v>1</v>
      </c>
      <c r="G193" s="4" t="s">
        <v>291</v>
      </c>
      <c r="H193" s="4" t="s">
        <v>292</v>
      </c>
      <c r="I193" s="4" t="s">
        <v>24</v>
      </c>
      <c r="J193" s="4" t="s">
        <v>1372</v>
      </c>
      <c r="K193" s="10" t="s">
        <v>37</v>
      </c>
      <c r="L193" s="4" t="s">
        <v>26</v>
      </c>
      <c r="M193" s="4" t="s">
        <v>1373</v>
      </c>
      <c r="N193" s="4" t="s">
        <v>27</v>
      </c>
      <c r="O193" s="4" t="s">
        <v>288</v>
      </c>
      <c r="P193" s="3">
        <v>1</v>
      </c>
      <c r="Q193" s="5">
        <v>302</v>
      </c>
      <c r="R193" s="4" t="s">
        <v>28</v>
      </c>
      <c r="S193" s="10" t="s">
        <v>33</v>
      </c>
      <c r="T193" s="4"/>
      <c r="U193" s="4" t="s">
        <v>40</v>
      </c>
    </row>
    <row r="194" spans="1:21">
      <c r="A194" s="6" t="s">
        <v>281</v>
      </c>
      <c r="B194" s="2" t="s">
        <v>74</v>
      </c>
      <c r="C194" s="3">
        <v>2</v>
      </c>
      <c r="D194" s="4" t="s">
        <v>1367</v>
      </c>
      <c r="E194" s="4" t="s">
        <v>1368</v>
      </c>
      <c r="F194" s="3">
        <v>1</v>
      </c>
      <c r="G194" s="4" t="s">
        <v>284</v>
      </c>
      <c r="H194" s="4" t="s">
        <v>285</v>
      </c>
      <c r="I194" s="4" t="s">
        <v>24</v>
      </c>
      <c r="J194" s="4" t="s">
        <v>1369</v>
      </c>
      <c r="K194" s="10" t="s">
        <v>37</v>
      </c>
      <c r="L194" s="4" t="s">
        <v>26</v>
      </c>
      <c r="M194" s="4" t="s">
        <v>1370</v>
      </c>
      <c r="N194" s="4" t="s">
        <v>27</v>
      </c>
      <c r="O194" s="4" t="s">
        <v>288</v>
      </c>
      <c r="P194" s="3">
        <v>1</v>
      </c>
      <c r="Q194" s="5">
        <v>541.20000000000005</v>
      </c>
      <c r="R194" s="4" t="s">
        <v>28</v>
      </c>
      <c r="S194" s="10" t="s">
        <v>33</v>
      </c>
      <c r="T194" s="4"/>
      <c r="U194" s="4" t="s">
        <v>30</v>
      </c>
    </row>
    <row r="195" spans="1:21">
      <c r="A195" s="6" t="s">
        <v>281</v>
      </c>
      <c r="B195" s="2" t="s">
        <v>74</v>
      </c>
      <c r="C195" s="3">
        <v>2</v>
      </c>
      <c r="D195" s="4" t="s">
        <v>1900</v>
      </c>
      <c r="E195" s="4" t="s">
        <v>1368</v>
      </c>
      <c r="F195" s="3">
        <v>1</v>
      </c>
      <c r="G195" s="4" t="s">
        <v>1555</v>
      </c>
      <c r="H195" s="4" t="s">
        <v>1556</v>
      </c>
      <c r="I195" s="4" t="s">
        <v>24</v>
      </c>
      <c r="J195" s="4" t="s">
        <v>1901</v>
      </c>
      <c r="K195" s="10" t="s">
        <v>25</v>
      </c>
      <c r="L195" s="4" t="s">
        <v>26</v>
      </c>
      <c r="M195" s="4" t="s">
        <v>1902</v>
      </c>
      <c r="N195" s="4" t="s">
        <v>27</v>
      </c>
      <c r="O195" s="4" t="s">
        <v>288</v>
      </c>
      <c r="P195" s="3">
        <v>1</v>
      </c>
      <c r="Q195" s="5">
        <v>272950</v>
      </c>
      <c r="R195" s="4" t="s">
        <v>28</v>
      </c>
      <c r="S195" s="10" t="s">
        <v>33</v>
      </c>
      <c r="T195" s="4"/>
      <c r="U195" s="4" t="s">
        <v>34</v>
      </c>
    </row>
    <row r="196" spans="1:21">
      <c r="A196" s="6" t="s">
        <v>281</v>
      </c>
      <c r="B196" s="2" t="s">
        <v>74</v>
      </c>
      <c r="C196" s="3">
        <v>2</v>
      </c>
      <c r="D196" s="4" t="s">
        <v>1371</v>
      </c>
      <c r="E196" s="4" t="s">
        <v>1368</v>
      </c>
      <c r="F196" s="3">
        <v>1</v>
      </c>
      <c r="G196" s="4" t="s">
        <v>1548</v>
      </c>
      <c r="H196" s="4" t="s">
        <v>1549</v>
      </c>
      <c r="I196" s="4" t="s">
        <v>24</v>
      </c>
      <c r="J196" s="4" t="s">
        <v>1552</v>
      </c>
      <c r="K196" s="10" t="s">
        <v>37</v>
      </c>
      <c r="L196" s="4" t="s">
        <v>26</v>
      </c>
      <c r="M196" s="4" t="s">
        <v>1553</v>
      </c>
      <c r="N196" s="4" t="s">
        <v>27</v>
      </c>
      <c r="O196" s="4" t="s">
        <v>288</v>
      </c>
      <c r="P196" s="3">
        <v>1</v>
      </c>
      <c r="Q196" s="5">
        <v>230</v>
      </c>
      <c r="R196" s="4" t="s">
        <v>28</v>
      </c>
      <c r="S196" s="10" t="s">
        <v>29</v>
      </c>
      <c r="T196" s="4"/>
      <c r="U196" s="4" t="s">
        <v>34</v>
      </c>
    </row>
    <row r="197" spans="1:21">
      <c r="A197" s="6" t="s">
        <v>281</v>
      </c>
      <c r="B197" s="2" t="s">
        <v>90</v>
      </c>
      <c r="C197" s="3">
        <v>3</v>
      </c>
      <c r="D197" s="4" t="s">
        <v>289</v>
      </c>
      <c r="E197" s="4" t="s">
        <v>290</v>
      </c>
      <c r="F197" s="3">
        <v>2</v>
      </c>
      <c r="G197" s="4" t="s">
        <v>291</v>
      </c>
      <c r="H197" s="4" t="s">
        <v>292</v>
      </c>
      <c r="I197" s="4" t="s">
        <v>24</v>
      </c>
      <c r="J197" s="4" t="s">
        <v>293</v>
      </c>
      <c r="K197" s="10" t="s">
        <v>37</v>
      </c>
      <c r="L197" s="4" t="s">
        <v>26</v>
      </c>
      <c r="M197" s="4" t="s">
        <v>294</v>
      </c>
      <c r="N197" s="4" t="s">
        <v>27</v>
      </c>
      <c r="O197" s="4" t="s">
        <v>288</v>
      </c>
      <c r="P197" s="3">
        <v>2</v>
      </c>
      <c r="Q197" s="5">
        <v>302</v>
      </c>
      <c r="R197" s="4" t="s">
        <v>28</v>
      </c>
      <c r="S197" s="10" t="s">
        <v>33</v>
      </c>
      <c r="T197" s="4"/>
      <c r="U197" s="4" t="s">
        <v>40</v>
      </c>
    </row>
    <row r="198" spans="1:21">
      <c r="A198" s="6" t="s">
        <v>281</v>
      </c>
      <c r="B198" s="2" t="s">
        <v>90</v>
      </c>
      <c r="C198" s="3">
        <v>3</v>
      </c>
      <c r="D198" s="4" t="s">
        <v>1140</v>
      </c>
      <c r="E198" s="4" t="s">
        <v>290</v>
      </c>
      <c r="F198" s="3">
        <v>2</v>
      </c>
      <c r="G198" s="4" t="s">
        <v>284</v>
      </c>
      <c r="H198" s="4" t="s">
        <v>285</v>
      </c>
      <c r="I198" s="4" t="s">
        <v>24</v>
      </c>
      <c r="J198" s="4" t="s">
        <v>1141</v>
      </c>
      <c r="K198" s="10" t="s">
        <v>37</v>
      </c>
      <c r="L198" s="4" t="s">
        <v>26</v>
      </c>
      <c r="M198" s="4" t="s">
        <v>1142</v>
      </c>
      <c r="N198" s="4" t="s">
        <v>27</v>
      </c>
      <c r="O198" s="4" t="s">
        <v>288</v>
      </c>
      <c r="P198" s="3">
        <v>2</v>
      </c>
      <c r="Q198" s="5">
        <v>541.20000000000005</v>
      </c>
      <c r="R198" s="4" t="s">
        <v>28</v>
      </c>
      <c r="S198" s="10" t="s">
        <v>33</v>
      </c>
      <c r="T198" s="4"/>
      <c r="U198" s="4" t="s">
        <v>30</v>
      </c>
    </row>
    <row r="199" spans="1:21">
      <c r="A199" s="6" t="s">
        <v>281</v>
      </c>
      <c r="B199" s="2" t="s">
        <v>90</v>
      </c>
      <c r="C199" s="3">
        <v>3</v>
      </c>
      <c r="D199" s="4" t="s">
        <v>1554</v>
      </c>
      <c r="E199" s="4" t="s">
        <v>290</v>
      </c>
      <c r="F199" s="3">
        <v>2</v>
      </c>
      <c r="G199" s="4" t="s">
        <v>1555</v>
      </c>
      <c r="H199" s="4" t="s">
        <v>1556</v>
      </c>
      <c r="I199" s="4" t="s">
        <v>24</v>
      </c>
      <c r="J199" s="4" t="s">
        <v>1557</v>
      </c>
      <c r="K199" s="10" t="s">
        <v>25</v>
      </c>
      <c r="L199" s="4" t="s">
        <v>26</v>
      </c>
      <c r="M199" s="4" t="s">
        <v>1558</v>
      </c>
      <c r="N199" s="4" t="s">
        <v>27</v>
      </c>
      <c r="O199" s="4" t="s">
        <v>288</v>
      </c>
      <c r="P199" s="3">
        <v>2</v>
      </c>
      <c r="Q199" s="5">
        <v>272950</v>
      </c>
      <c r="R199" s="4" t="s">
        <v>28</v>
      </c>
      <c r="S199" s="10" t="s">
        <v>33</v>
      </c>
      <c r="T199" s="4"/>
      <c r="U199" s="4" t="s">
        <v>34</v>
      </c>
    </row>
    <row r="200" spans="1:21">
      <c r="A200" s="6" t="s">
        <v>281</v>
      </c>
      <c r="B200" s="2" t="s">
        <v>90</v>
      </c>
      <c r="C200" s="3">
        <v>3</v>
      </c>
      <c r="D200" s="4" t="s">
        <v>289</v>
      </c>
      <c r="E200" s="4" t="s">
        <v>290</v>
      </c>
      <c r="F200" s="3">
        <v>2</v>
      </c>
      <c r="G200" s="4" t="s">
        <v>1548</v>
      </c>
      <c r="H200" s="4" t="s">
        <v>1549</v>
      </c>
      <c r="I200" s="4" t="s">
        <v>24</v>
      </c>
      <c r="J200" s="4" t="s">
        <v>2028</v>
      </c>
      <c r="K200" s="10" t="s">
        <v>37</v>
      </c>
      <c r="L200" s="4" t="s">
        <v>26</v>
      </c>
      <c r="M200" s="4" t="s">
        <v>2029</v>
      </c>
      <c r="N200" s="4" t="s">
        <v>27</v>
      </c>
      <c r="O200" s="4" t="s">
        <v>288</v>
      </c>
      <c r="P200" s="3">
        <v>2</v>
      </c>
      <c r="Q200" s="5">
        <v>230</v>
      </c>
      <c r="R200" s="4" t="s">
        <v>28</v>
      </c>
      <c r="S200" s="10" t="s">
        <v>29</v>
      </c>
      <c r="T200" s="4"/>
      <c r="U200" s="4" t="s">
        <v>34</v>
      </c>
    </row>
    <row r="201" spans="1:21">
      <c r="A201" s="6" t="s">
        <v>1143</v>
      </c>
      <c r="B201" s="2" t="s">
        <v>21</v>
      </c>
      <c r="C201" s="3">
        <v>1</v>
      </c>
      <c r="D201" s="4" t="s">
        <v>41</v>
      </c>
      <c r="E201" s="4" t="s">
        <v>42</v>
      </c>
      <c r="F201" s="3">
        <v>1</v>
      </c>
      <c r="G201" s="4" t="s">
        <v>103</v>
      </c>
      <c r="H201" s="4" t="s">
        <v>104</v>
      </c>
      <c r="I201" s="4" t="s">
        <v>24</v>
      </c>
      <c r="J201" s="4" t="s">
        <v>1144</v>
      </c>
      <c r="K201" s="10" t="s">
        <v>25</v>
      </c>
      <c r="L201" s="4" t="s">
        <v>26</v>
      </c>
      <c r="M201" s="4" t="s">
        <v>1145</v>
      </c>
      <c r="N201" s="4" t="s">
        <v>27</v>
      </c>
      <c r="O201" s="4" t="s">
        <v>775</v>
      </c>
      <c r="P201" s="3">
        <v>1</v>
      </c>
      <c r="Q201" s="5">
        <v>1736571.26</v>
      </c>
      <c r="R201" s="4" t="s">
        <v>28</v>
      </c>
      <c r="S201" s="10" t="s">
        <v>33</v>
      </c>
      <c r="T201" s="4" t="s">
        <v>61</v>
      </c>
      <c r="U201" s="4" t="s">
        <v>34</v>
      </c>
    </row>
    <row r="202" spans="1:21">
      <c r="A202" s="6" t="s">
        <v>1143</v>
      </c>
      <c r="B202" s="2" t="s">
        <v>21</v>
      </c>
      <c r="C202" s="3">
        <v>1</v>
      </c>
      <c r="D202" s="4" t="s">
        <v>41</v>
      </c>
      <c r="E202" s="4" t="s">
        <v>42</v>
      </c>
      <c r="F202" s="3">
        <v>1</v>
      </c>
      <c r="G202" s="4" t="s">
        <v>670</v>
      </c>
      <c r="H202" s="4" t="s">
        <v>671</v>
      </c>
      <c r="I202" s="4" t="s">
        <v>24</v>
      </c>
      <c r="J202" s="4" t="s">
        <v>2030</v>
      </c>
      <c r="K202" s="10" t="s">
        <v>25</v>
      </c>
      <c r="L202" s="4" t="s">
        <v>26</v>
      </c>
      <c r="M202" s="4" t="s">
        <v>2031</v>
      </c>
      <c r="N202" s="4" t="s">
        <v>27</v>
      </c>
      <c r="O202" s="4" t="s">
        <v>775</v>
      </c>
      <c r="P202" s="3">
        <v>1</v>
      </c>
      <c r="Q202" s="5">
        <v>1867355.72</v>
      </c>
      <c r="R202" s="4" t="s">
        <v>28</v>
      </c>
      <c r="S202" s="10" t="s">
        <v>33</v>
      </c>
      <c r="T202" s="4" t="s">
        <v>61</v>
      </c>
      <c r="U202" s="4" t="s">
        <v>40</v>
      </c>
    </row>
    <row r="203" spans="1:21">
      <c r="A203" s="6" t="s">
        <v>770</v>
      </c>
      <c r="B203" s="2" t="s">
        <v>21</v>
      </c>
      <c r="C203" s="3">
        <v>1</v>
      </c>
      <c r="D203" s="4" t="s">
        <v>771</v>
      </c>
      <c r="E203" s="4" t="s">
        <v>772</v>
      </c>
      <c r="F203" s="3">
        <v>1</v>
      </c>
      <c r="G203" s="4" t="s">
        <v>108</v>
      </c>
      <c r="H203" s="4" t="s">
        <v>109</v>
      </c>
      <c r="I203" s="4" t="s">
        <v>24</v>
      </c>
      <c r="J203" s="4" t="s">
        <v>773</v>
      </c>
      <c r="K203" s="10" t="s">
        <v>37</v>
      </c>
      <c r="L203" s="4" t="s">
        <v>26</v>
      </c>
      <c r="M203" s="4" t="s">
        <v>774</v>
      </c>
      <c r="N203" s="4" t="s">
        <v>27</v>
      </c>
      <c r="O203" s="4" t="s">
        <v>775</v>
      </c>
      <c r="P203" s="3">
        <v>1</v>
      </c>
      <c r="Q203" s="5">
        <v>274</v>
      </c>
      <c r="R203" s="4" t="s">
        <v>28</v>
      </c>
      <c r="S203" s="10" t="s">
        <v>29</v>
      </c>
      <c r="T203" s="4"/>
      <c r="U203" s="4" t="s">
        <v>62</v>
      </c>
    </row>
    <row r="204" spans="1:21">
      <c r="A204" s="6" t="s">
        <v>770</v>
      </c>
      <c r="B204" s="2" t="s">
        <v>21</v>
      </c>
      <c r="C204" s="3">
        <v>2</v>
      </c>
      <c r="D204" s="4" t="s">
        <v>771</v>
      </c>
      <c r="E204" s="4" t="s">
        <v>772</v>
      </c>
      <c r="F204" s="3">
        <v>3</v>
      </c>
      <c r="G204" s="4" t="s">
        <v>108</v>
      </c>
      <c r="H204" s="4" t="s">
        <v>109</v>
      </c>
      <c r="I204" s="4" t="s">
        <v>24</v>
      </c>
      <c r="J204" s="4" t="s">
        <v>773</v>
      </c>
      <c r="K204" s="10" t="s">
        <v>37</v>
      </c>
      <c r="L204" s="4" t="s">
        <v>26</v>
      </c>
      <c r="M204" s="4" t="s">
        <v>774</v>
      </c>
      <c r="N204" s="4" t="s">
        <v>27</v>
      </c>
      <c r="O204" s="4" t="s">
        <v>775</v>
      </c>
      <c r="P204" s="3">
        <v>3</v>
      </c>
      <c r="Q204" s="5">
        <v>250</v>
      </c>
      <c r="R204" s="4" t="s">
        <v>28</v>
      </c>
      <c r="S204" s="10" t="s">
        <v>29</v>
      </c>
      <c r="T204" s="4"/>
      <c r="U204" s="4" t="s">
        <v>62</v>
      </c>
    </row>
    <row r="205" spans="1:21">
      <c r="A205" s="6" t="s">
        <v>776</v>
      </c>
      <c r="B205" s="2" t="s">
        <v>21</v>
      </c>
      <c r="C205" s="3">
        <v>1</v>
      </c>
      <c r="D205" s="4" t="s">
        <v>871</v>
      </c>
      <c r="E205" s="4" t="s">
        <v>778</v>
      </c>
      <c r="F205" s="3">
        <v>1</v>
      </c>
      <c r="G205" s="4" t="s">
        <v>1146</v>
      </c>
      <c r="H205" s="4" t="s">
        <v>1147</v>
      </c>
      <c r="I205" s="4" t="s">
        <v>24</v>
      </c>
      <c r="J205" s="4" t="s">
        <v>1148</v>
      </c>
      <c r="K205" s="10" t="s">
        <v>25</v>
      </c>
      <c r="L205" s="4" t="s">
        <v>81</v>
      </c>
      <c r="M205" s="4" t="s">
        <v>1149</v>
      </c>
      <c r="N205" s="4" t="s">
        <v>27</v>
      </c>
      <c r="O205" s="4" t="s">
        <v>775</v>
      </c>
      <c r="P205" s="3">
        <v>1</v>
      </c>
      <c r="Q205" s="5">
        <v>12830238.970000001</v>
      </c>
      <c r="R205" s="4" t="s">
        <v>28</v>
      </c>
      <c r="S205" s="10" t="s">
        <v>33</v>
      </c>
      <c r="T205" s="4"/>
      <c r="U205" s="4" t="s">
        <v>34</v>
      </c>
    </row>
    <row r="206" spans="1:21">
      <c r="A206" s="6" t="s">
        <v>776</v>
      </c>
      <c r="B206" s="2" t="s">
        <v>21</v>
      </c>
      <c r="C206" s="3">
        <v>1</v>
      </c>
      <c r="D206" s="4" t="s">
        <v>871</v>
      </c>
      <c r="E206" s="4" t="s">
        <v>778</v>
      </c>
      <c r="F206" s="3">
        <v>1</v>
      </c>
      <c r="G206" s="4" t="s">
        <v>866</v>
      </c>
      <c r="H206" s="4" t="s">
        <v>867</v>
      </c>
      <c r="I206" s="4" t="s">
        <v>24</v>
      </c>
      <c r="J206" s="4" t="s">
        <v>1559</v>
      </c>
      <c r="K206" s="10" t="s">
        <v>37</v>
      </c>
      <c r="L206" s="4" t="s">
        <v>26</v>
      </c>
      <c r="M206" s="4" t="s">
        <v>1560</v>
      </c>
      <c r="N206" s="4" t="s">
        <v>27</v>
      </c>
      <c r="O206" s="4" t="s">
        <v>775</v>
      </c>
      <c r="P206" s="3">
        <v>1</v>
      </c>
      <c r="Q206" s="5">
        <v>33100</v>
      </c>
      <c r="R206" s="4" t="s">
        <v>28</v>
      </c>
      <c r="S206" s="10" t="s">
        <v>33</v>
      </c>
      <c r="T206" s="4"/>
      <c r="U206" s="4" t="s">
        <v>34</v>
      </c>
    </row>
    <row r="207" spans="1:21">
      <c r="A207" s="6" t="s">
        <v>776</v>
      </c>
      <c r="B207" s="2" t="s">
        <v>21</v>
      </c>
      <c r="C207" s="3">
        <v>1</v>
      </c>
      <c r="D207" s="4" t="s">
        <v>871</v>
      </c>
      <c r="E207" s="4" t="s">
        <v>778</v>
      </c>
      <c r="F207" s="3">
        <v>1</v>
      </c>
      <c r="G207" s="4" t="s">
        <v>1286</v>
      </c>
      <c r="H207" s="4" t="s">
        <v>1287</v>
      </c>
      <c r="I207" s="4" t="s">
        <v>24</v>
      </c>
      <c r="J207" s="4" t="s">
        <v>1903</v>
      </c>
      <c r="K207" s="10" t="s">
        <v>25</v>
      </c>
      <c r="L207" s="4" t="s">
        <v>26</v>
      </c>
      <c r="M207" s="4" t="s">
        <v>1904</v>
      </c>
      <c r="N207" s="4" t="s">
        <v>27</v>
      </c>
      <c r="O207" s="4" t="s">
        <v>775</v>
      </c>
      <c r="P207" s="3">
        <v>1</v>
      </c>
      <c r="Q207" s="5">
        <v>14629464.67</v>
      </c>
      <c r="R207" s="4" t="s">
        <v>28</v>
      </c>
      <c r="S207" s="10" t="s">
        <v>33</v>
      </c>
      <c r="T207" s="4"/>
      <c r="U207" s="4" t="s">
        <v>30</v>
      </c>
    </row>
    <row r="208" spans="1:21">
      <c r="A208" s="6" t="s">
        <v>776</v>
      </c>
      <c r="B208" s="2" t="s">
        <v>21</v>
      </c>
      <c r="C208" s="3">
        <v>1</v>
      </c>
      <c r="D208" s="4" t="s">
        <v>777</v>
      </c>
      <c r="E208" s="4" t="s">
        <v>778</v>
      </c>
      <c r="F208" s="3">
        <v>1</v>
      </c>
      <c r="G208" s="4" t="s">
        <v>779</v>
      </c>
      <c r="H208" s="4" t="s">
        <v>780</v>
      </c>
      <c r="I208" s="4" t="s">
        <v>24</v>
      </c>
      <c r="J208" s="4" t="s">
        <v>781</v>
      </c>
      <c r="K208" s="10" t="s">
        <v>25</v>
      </c>
      <c r="L208" s="4" t="s">
        <v>26</v>
      </c>
      <c r="M208" s="4" t="s">
        <v>782</v>
      </c>
      <c r="N208" s="4" t="s">
        <v>27</v>
      </c>
      <c r="O208" s="4" t="s">
        <v>775</v>
      </c>
      <c r="P208" s="3">
        <v>1</v>
      </c>
      <c r="Q208" s="5">
        <v>14500000</v>
      </c>
      <c r="R208" s="4" t="s">
        <v>28</v>
      </c>
      <c r="S208" s="10" t="s">
        <v>33</v>
      </c>
      <c r="T208" s="4"/>
      <c r="U208" s="4" t="s">
        <v>34</v>
      </c>
    </row>
    <row r="209" spans="1:21">
      <c r="A209" s="6" t="s">
        <v>776</v>
      </c>
      <c r="B209" s="2" t="s">
        <v>21</v>
      </c>
      <c r="C209" s="3">
        <v>1</v>
      </c>
      <c r="D209" s="4" t="s">
        <v>871</v>
      </c>
      <c r="E209" s="4" t="s">
        <v>778</v>
      </c>
      <c r="F209" s="3">
        <v>1</v>
      </c>
      <c r="G209" s="4" t="s">
        <v>1905</v>
      </c>
      <c r="H209" s="4" t="s">
        <v>1906</v>
      </c>
      <c r="I209" s="4" t="s">
        <v>24</v>
      </c>
      <c r="J209" s="4" t="s">
        <v>1907</v>
      </c>
      <c r="K209" s="10" t="s">
        <v>25</v>
      </c>
      <c r="L209" s="4" t="s">
        <v>26</v>
      </c>
      <c r="M209" s="4" t="s">
        <v>1908</v>
      </c>
      <c r="N209" s="4" t="s">
        <v>27</v>
      </c>
      <c r="O209" s="4" t="s">
        <v>775</v>
      </c>
      <c r="P209" s="3">
        <v>1</v>
      </c>
      <c r="Q209" s="5">
        <v>17000000</v>
      </c>
      <c r="R209" s="4" t="s">
        <v>28</v>
      </c>
      <c r="S209" s="10" t="s">
        <v>33</v>
      </c>
      <c r="T209" s="4"/>
      <c r="U209" s="4" t="s">
        <v>30</v>
      </c>
    </row>
    <row r="210" spans="1:21">
      <c r="A210" s="6" t="s">
        <v>295</v>
      </c>
      <c r="B210" s="2" t="s">
        <v>21</v>
      </c>
      <c r="C210" s="3">
        <v>1</v>
      </c>
      <c r="D210" s="4" t="s">
        <v>1374</v>
      </c>
      <c r="E210" s="4" t="s">
        <v>297</v>
      </c>
      <c r="F210" s="3">
        <v>1</v>
      </c>
      <c r="G210" s="4" t="s">
        <v>1279</v>
      </c>
      <c r="H210" s="4" t="s">
        <v>1280</v>
      </c>
      <c r="I210" s="4" t="s">
        <v>24</v>
      </c>
      <c r="J210" s="4" t="s">
        <v>1375</v>
      </c>
      <c r="K210" s="10" t="s">
        <v>25</v>
      </c>
      <c r="L210" s="4" t="s">
        <v>26</v>
      </c>
      <c r="M210" s="4" t="s">
        <v>1376</v>
      </c>
      <c r="N210" s="4" t="s">
        <v>27</v>
      </c>
      <c r="O210" s="4" t="s">
        <v>268</v>
      </c>
      <c r="P210" s="3">
        <v>1</v>
      </c>
      <c r="Q210" s="5">
        <v>65400</v>
      </c>
      <c r="R210" s="4" t="s">
        <v>28</v>
      </c>
      <c r="S210" s="10" t="s">
        <v>29</v>
      </c>
      <c r="T210" s="4"/>
      <c r="U210" s="4" t="s">
        <v>34</v>
      </c>
    </row>
    <row r="211" spans="1:21">
      <c r="A211" s="6" t="s">
        <v>295</v>
      </c>
      <c r="B211" s="2" t="s">
        <v>21</v>
      </c>
      <c r="C211" s="3">
        <v>1</v>
      </c>
      <c r="D211" s="4" t="s">
        <v>1755</v>
      </c>
      <c r="E211" s="4" t="s">
        <v>297</v>
      </c>
      <c r="F211" s="3">
        <v>1</v>
      </c>
      <c r="G211" s="4" t="s">
        <v>571</v>
      </c>
      <c r="H211" s="4" t="s">
        <v>572</v>
      </c>
      <c r="I211" s="4" t="s">
        <v>24</v>
      </c>
      <c r="J211" s="4" t="s">
        <v>1756</v>
      </c>
      <c r="K211" s="10" t="s">
        <v>25</v>
      </c>
      <c r="L211" s="4" t="s">
        <v>26</v>
      </c>
      <c r="M211" s="4" t="s">
        <v>1757</v>
      </c>
      <c r="N211" s="4" t="s">
        <v>27</v>
      </c>
      <c r="O211" s="4" t="s">
        <v>268</v>
      </c>
      <c r="P211" s="3">
        <v>1</v>
      </c>
      <c r="Q211" s="5">
        <v>97750</v>
      </c>
      <c r="R211" s="4" t="s">
        <v>28</v>
      </c>
      <c r="S211" s="10" t="s">
        <v>33</v>
      </c>
      <c r="T211" s="4"/>
      <c r="U211" s="4" t="s">
        <v>40</v>
      </c>
    </row>
    <row r="212" spans="1:21">
      <c r="A212" s="6" t="s">
        <v>295</v>
      </c>
      <c r="B212" s="2" t="s">
        <v>21</v>
      </c>
      <c r="C212" s="3">
        <v>1</v>
      </c>
      <c r="D212" s="4" t="s">
        <v>1561</v>
      </c>
      <c r="E212" s="4" t="s">
        <v>297</v>
      </c>
      <c r="F212" s="3">
        <v>1</v>
      </c>
      <c r="G212" s="4" t="s">
        <v>91</v>
      </c>
      <c r="H212" s="4" t="s">
        <v>92</v>
      </c>
      <c r="I212" s="4" t="s">
        <v>24</v>
      </c>
      <c r="J212" s="4" t="s">
        <v>1562</v>
      </c>
      <c r="K212" s="10" t="s">
        <v>37</v>
      </c>
      <c r="L212" s="4" t="s">
        <v>26</v>
      </c>
      <c r="M212" s="4" t="s">
        <v>1563</v>
      </c>
      <c r="N212" s="4" t="s">
        <v>27</v>
      </c>
      <c r="O212" s="4" t="s">
        <v>268</v>
      </c>
      <c r="P212" s="3">
        <v>1</v>
      </c>
      <c r="Q212" s="5">
        <v>180</v>
      </c>
      <c r="R212" s="4" t="s">
        <v>28</v>
      </c>
      <c r="S212" s="10" t="s">
        <v>33</v>
      </c>
      <c r="T212" s="4"/>
      <c r="U212" s="4" t="s">
        <v>30</v>
      </c>
    </row>
    <row r="213" spans="1:21">
      <c r="A213" s="6" t="s">
        <v>295</v>
      </c>
      <c r="B213" s="2" t="s">
        <v>21</v>
      </c>
      <c r="C213" s="3">
        <v>1</v>
      </c>
      <c r="D213" s="4" t="s">
        <v>1564</v>
      </c>
      <c r="E213" s="4" t="s">
        <v>297</v>
      </c>
      <c r="F213" s="3">
        <v>1</v>
      </c>
      <c r="G213" s="4" t="s">
        <v>308</v>
      </c>
      <c r="H213" s="4" t="s">
        <v>309</v>
      </c>
      <c r="I213" s="4" t="s">
        <v>24</v>
      </c>
      <c r="J213" s="4" t="s">
        <v>1565</v>
      </c>
      <c r="K213" s="10" t="s">
        <v>37</v>
      </c>
      <c r="L213" s="4" t="s">
        <v>26</v>
      </c>
      <c r="M213" s="4" t="s">
        <v>1566</v>
      </c>
      <c r="N213" s="4" t="s">
        <v>27</v>
      </c>
      <c r="O213" s="4" t="s">
        <v>268</v>
      </c>
      <c r="P213" s="3">
        <v>1</v>
      </c>
      <c r="Q213" s="5">
        <v>131.5</v>
      </c>
      <c r="R213" s="4" t="s">
        <v>28</v>
      </c>
      <c r="S213" s="10" t="s">
        <v>33</v>
      </c>
      <c r="T213" s="4"/>
      <c r="U213" s="4" t="s">
        <v>40</v>
      </c>
    </row>
    <row r="214" spans="1:21">
      <c r="A214" s="6" t="s">
        <v>295</v>
      </c>
      <c r="B214" s="2" t="s">
        <v>21</v>
      </c>
      <c r="C214" s="3">
        <v>1</v>
      </c>
      <c r="D214" s="4" t="s">
        <v>296</v>
      </c>
      <c r="E214" s="4" t="s">
        <v>297</v>
      </c>
      <c r="F214" s="3">
        <v>1</v>
      </c>
      <c r="G214" s="4" t="s">
        <v>298</v>
      </c>
      <c r="H214" s="4" t="s">
        <v>299</v>
      </c>
      <c r="I214" s="4" t="s">
        <v>24</v>
      </c>
      <c r="J214" s="4" t="s">
        <v>300</v>
      </c>
      <c r="K214" s="10" t="s">
        <v>37</v>
      </c>
      <c r="L214" s="4" t="s">
        <v>26</v>
      </c>
      <c r="M214" s="4" t="s">
        <v>301</v>
      </c>
      <c r="N214" s="4" t="s">
        <v>27</v>
      </c>
      <c r="O214" s="4" t="s">
        <v>268</v>
      </c>
      <c r="P214" s="3">
        <v>1</v>
      </c>
      <c r="Q214" s="5">
        <v>141.47999999999999</v>
      </c>
      <c r="R214" s="4" t="s">
        <v>28</v>
      </c>
      <c r="S214" s="10" t="s">
        <v>33</v>
      </c>
      <c r="T214" s="4"/>
      <c r="U214" s="4" t="s">
        <v>62</v>
      </c>
    </row>
    <row r="215" spans="1:21">
      <c r="A215" s="6" t="s">
        <v>295</v>
      </c>
      <c r="B215" s="2" t="s">
        <v>74</v>
      </c>
      <c r="C215" s="3">
        <v>2</v>
      </c>
      <c r="D215" s="4" t="s">
        <v>2032</v>
      </c>
      <c r="E215" s="4" t="s">
        <v>303</v>
      </c>
      <c r="F215" s="3">
        <v>1</v>
      </c>
      <c r="G215" s="4" t="s">
        <v>571</v>
      </c>
      <c r="H215" s="4" t="s">
        <v>572</v>
      </c>
      <c r="I215" s="4" t="s">
        <v>24</v>
      </c>
      <c r="J215" s="4" t="s">
        <v>2033</v>
      </c>
      <c r="K215" s="10" t="s">
        <v>25</v>
      </c>
      <c r="L215" s="4" t="s">
        <v>26</v>
      </c>
      <c r="M215" s="4" t="s">
        <v>2034</v>
      </c>
      <c r="N215" s="4" t="s">
        <v>27</v>
      </c>
      <c r="O215" s="4" t="s">
        <v>268</v>
      </c>
      <c r="P215" s="3">
        <v>1</v>
      </c>
      <c r="Q215" s="5">
        <v>128926.5</v>
      </c>
      <c r="R215" s="4" t="s">
        <v>28</v>
      </c>
      <c r="S215" s="10" t="s">
        <v>33</v>
      </c>
      <c r="T215" s="4"/>
      <c r="U215" s="4" t="s">
        <v>40</v>
      </c>
    </row>
    <row r="216" spans="1:21">
      <c r="A216" s="6" t="s">
        <v>295</v>
      </c>
      <c r="B216" s="2" t="s">
        <v>74</v>
      </c>
      <c r="C216" s="3">
        <v>2</v>
      </c>
      <c r="D216" s="4" t="s">
        <v>1150</v>
      </c>
      <c r="E216" s="4" t="s">
        <v>303</v>
      </c>
      <c r="F216" s="3">
        <v>1</v>
      </c>
      <c r="G216" s="4" t="s">
        <v>91</v>
      </c>
      <c r="H216" s="4" t="s">
        <v>92</v>
      </c>
      <c r="I216" s="4" t="s">
        <v>24</v>
      </c>
      <c r="J216" s="4" t="s">
        <v>1151</v>
      </c>
      <c r="K216" s="10" t="s">
        <v>37</v>
      </c>
      <c r="L216" s="4" t="s">
        <v>26</v>
      </c>
      <c r="M216" s="4" t="s">
        <v>1152</v>
      </c>
      <c r="N216" s="4" t="s">
        <v>27</v>
      </c>
      <c r="O216" s="4" t="s">
        <v>268</v>
      </c>
      <c r="P216" s="3">
        <v>1</v>
      </c>
      <c r="Q216" s="5">
        <v>221</v>
      </c>
      <c r="R216" s="4" t="s">
        <v>28</v>
      </c>
      <c r="S216" s="10" t="s">
        <v>33</v>
      </c>
      <c r="T216" s="4"/>
      <c r="U216" s="4" t="s">
        <v>30</v>
      </c>
    </row>
    <row r="217" spans="1:21">
      <c r="A217" s="6" t="s">
        <v>295</v>
      </c>
      <c r="B217" s="2" t="s">
        <v>74</v>
      </c>
      <c r="C217" s="3">
        <v>2</v>
      </c>
      <c r="D217" s="4" t="s">
        <v>1909</v>
      </c>
      <c r="E217" s="4" t="s">
        <v>303</v>
      </c>
      <c r="F217" s="3">
        <v>1</v>
      </c>
      <c r="G217" s="4" t="s">
        <v>308</v>
      </c>
      <c r="H217" s="4" t="s">
        <v>309</v>
      </c>
      <c r="I217" s="4" t="s">
        <v>24</v>
      </c>
      <c r="J217" s="4" t="s">
        <v>1910</v>
      </c>
      <c r="K217" s="10" t="s">
        <v>37</v>
      </c>
      <c r="L217" s="4" t="s">
        <v>26</v>
      </c>
      <c r="M217" s="4" t="s">
        <v>1911</v>
      </c>
      <c r="N217" s="4" t="s">
        <v>27</v>
      </c>
      <c r="O217" s="4" t="s">
        <v>268</v>
      </c>
      <c r="P217" s="3">
        <v>1</v>
      </c>
      <c r="Q217" s="5">
        <v>183.6</v>
      </c>
      <c r="R217" s="4" t="s">
        <v>28</v>
      </c>
      <c r="S217" s="10" t="s">
        <v>29</v>
      </c>
      <c r="T217" s="4"/>
      <c r="U217" s="4" t="s">
        <v>40</v>
      </c>
    </row>
    <row r="218" spans="1:21">
      <c r="A218" s="6" t="s">
        <v>295</v>
      </c>
      <c r="B218" s="2" t="s">
        <v>74</v>
      </c>
      <c r="C218" s="3">
        <v>2</v>
      </c>
      <c r="D218" s="4" t="s">
        <v>302</v>
      </c>
      <c r="E218" s="4" t="s">
        <v>303</v>
      </c>
      <c r="F218" s="3">
        <v>1</v>
      </c>
      <c r="G218" s="4" t="s">
        <v>298</v>
      </c>
      <c r="H218" s="4" t="s">
        <v>299</v>
      </c>
      <c r="I218" s="4" t="s">
        <v>24</v>
      </c>
      <c r="J218" s="4" t="s">
        <v>304</v>
      </c>
      <c r="K218" s="10" t="s">
        <v>37</v>
      </c>
      <c r="L218" s="4" t="s">
        <v>26</v>
      </c>
      <c r="M218" s="4" t="s">
        <v>305</v>
      </c>
      <c r="N218" s="4" t="s">
        <v>27</v>
      </c>
      <c r="O218" s="4" t="s">
        <v>268</v>
      </c>
      <c r="P218" s="3">
        <v>1</v>
      </c>
      <c r="Q218" s="5">
        <v>230.1</v>
      </c>
      <c r="R218" s="4" t="s">
        <v>28</v>
      </c>
      <c r="S218" s="10" t="s">
        <v>33</v>
      </c>
      <c r="T218" s="4"/>
      <c r="U218" s="4" t="s">
        <v>62</v>
      </c>
    </row>
    <row r="219" spans="1:21">
      <c r="A219" s="6" t="s">
        <v>295</v>
      </c>
      <c r="B219" s="2" t="s">
        <v>90</v>
      </c>
      <c r="C219" s="3">
        <v>3</v>
      </c>
      <c r="D219" s="4" t="s">
        <v>1567</v>
      </c>
      <c r="E219" s="4" t="s">
        <v>307</v>
      </c>
      <c r="F219" s="3">
        <v>1</v>
      </c>
      <c r="G219" s="4" t="s">
        <v>91</v>
      </c>
      <c r="H219" s="4" t="s">
        <v>92</v>
      </c>
      <c r="I219" s="4" t="s">
        <v>24</v>
      </c>
      <c r="J219" s="4" t="s">
        <v>1568</v>
      </c>
      <c r="K219" s="10" t="s">
        <v>37</v>
      </c>
      <c r="L219" s="4" t="s">
        <v>26</v>
      </c>
      <c r="M219" s="4" t="s">
        <v>1569</v>
      </c>
      <c r="N219" s="4" t="s">
        <v>27</v>
      </c>
      <c r="O219" s="4" t="s">
        <v>268</v>
      </c>
      <c r="P219" s="3">
        <v>1</v>
      </c>
      <c r="Q219" s="5">
        <v>384</v>
      </c>
      <c r="R219" s="4" t="s">
        <v>28</v>
      </c>
      <c r="S219" s="10" t="s">
        <v>33</v>
      </c>
      <c r="T219" s="4"/>
      <c r="U219" s="4" t="s">
        <v>30</v>
      </c>
    </row>
    <row r="220" spans="1:21">
      <c r="A220" s="6" t="s">
        <v>295</v>
      </c>
      <c r="B220" s="2" t="s">
        <v>90</v>
      </c>
      <c r="C220" s="3">
        <v>3</v>
      </c>
      <c r="D220" s="4" t="s">
        <v>306</v>
      </c>
      <c r="E220" s="4" t="s">
        <v>307</v>
      </c>
      <c r="F220" s="3">
        <v>1</v>
      </c>
      <c r="G220" s="4" t="s">
        <v>308</v>
      </c>
      <c r="H220" s="4" t="s">
        <v>309</v>
      </c>
      <c r="I220" s="4" t="s">
        <v>24</v>
      </c>
      <c r="J220" s="4" t="s">
        <v>310</v>
      </c>
      <c r="K220" s="10" t="s">
        <v>37</v>
      </c>
      <c r="L220" s="4" t="s">
        <v>26</v>
      </c>
      <c r="M220" s="4" t="s">
        <v>311</v>
      </c>
      <c r="N220" s="4" t="s">
        <v>27</v>
      </c>
      <c r="O220" s="4" t="s">
        <v>268</v>
      </c>
      <c r="P220" s="3">
        <v>1</v>
      </c>
      <c r="Q220" s="5">
        <v>189</v>
      </c>
      <c r="R220" s="4" t="s">
        <v>28</v>
      </c>
      <c r="S220" s="10" t="s">
        <v>29</v>
      </c>
      <c r="T220" s="4"/>
      <c r="U220" s="4" t="s">
        <v>40</v>
      </c>
    </row>
    <row r="221" spans="1:21">
      <c r="A221" s="6" t="s">
        <v>1153</v>
      </c>
      <c r="B221" s="2" t="s">
        <v>21</v>
      </c>
      <c r="C221" s="3">
        <v>1</v>
      </c>
      <c r="D221" s="4" t="s">
        <v>1299</v>
      </c>
      <c r="E221" s="4" t="s">
        <v>1027</v>
      </c>
      <c r="F221" s="3">
        <v>1</v>
      </c>
      <c r="G221" s="4" t="s">
        <v>100</v>
      </c>
      <c r="H221" s="4" t="s">
        <v>101</v>
      </c>
      <c r="I221" s="4" t="s">
        <v>24</v>
      </c>
      <c r="J221" s="4" t="s">
        <v>1576</v>
      </c>
      <c r="K221" s="10" t="s">
        <v>25</v>
      </c>
      <c r="L221" s="4" t="s">
        <v>26</v>
      </c>
      <c r="M221" s="4" t="s">
        <v>1577</v>
      </c>
      <c r="N221" s="4" t="s">
        <v>27</v>
      </c>
      <c r="O221" s="4" t="s">
        <v>1156</v>
      </c>
      <c r="P221" s="3">
        <v>1</v>
      </c>
      <c r="Q221" s="5">
        <v>966235</v>
      </c>
      <c r="R221" s="4" t="s">
        <v>28</v>
      </c>
      <c r="S221" s="10" t="s">
        <v>29</v>
      </c>
      <c r="T221" s="4"/>
      <c r="U221" s="4" t="s">
        <v>34</v>
      </c>
    </row>
    <row r="222" spans="1:21">
      <c r="A222" s="6" t="s">
        <v>1153</v>
      </c>
      <c r="B222" s="2" t="s">
        <v>21</v>
      </c>
      <c r="C222" s="3">
        <v>1</v>
      </c>
      <c r="D222" s="4" t="s">
        <v>1026</v>
      </c>
      <c r="E222" s="4" t="s">
        <v>1027</v>
      </c>
      <c r="F222" s="3">
        <v>1</v>
      </c>
      <c r="G222" s="4" t="s">
        <v>1012</v>
      </c>
      <c r="H222" s="4" t="s">
        <v>1013</v>
      </c>
      <c r="I222" s="4" t="s">
        <v>24</v>
      </c>
      <c r="J222" s="4" t="s">
        <v>1154</v>
      </c>
      <c r="K222" s="10" t="s">
        <v>25</v>
      </c>
      <c r="L222" s="4" t="s">
        <v>26</v>
      </c>
      <c r="M222" s="4" t="s">
        <v>1155</v>
      </c>
      <c r="N222" s="4" t="s">
        <v>27</v>
      </c>
      <c r="O222" s="4" t="s">
        <v>1156</v>
      </c>
      <c r="P222" s="3">
        <v>1</v>
      </c>
      <c r="Q222" s="5">
        <v>964000</v>
      </c>
      <c r="R222" s="4" t="s">
        <v>28</v>
      </c>
      <c r="S222" s="10" t="s">
        <v>33</v>
      </c>
      <c r="T222" s="4"/>
      <c r="U222" s="4" t="s">
        <v>34</v>
      </c>
    </row>
    <row r="223" spans="1:21">
      <c r="A223" s="6" t="s">
        <v>1153</v>
      </c>
      <c r="B223" s="2" t="s">
        <v>74</v>
      </c>
      <c r="C223" s="3">
        <v>2</v>
      </c>
      <c r="D223" s="4" t="s">
        <v>1026</v>
      </c>
      <c r="E223" s="4" t="s">
        <v>1027</v>
      </c>
      <c r="F223" s="3">
        <v>1</v>
      </c>
      <c r="G223" s="4" t="s">
        <v>1012</v>
      </c>
      <c r="H223" s="4" t="s">
        <v>1013</v>
      </c>
      <c r="I223" s="4" t="s">
        <v>24</v>
      </c>
      <c r="J223" s="4" t="s">
        <v>2035</v>
      </c>
      <c r="K223" s="10" t="s">
        <v>25</v>
      </c>
      <c r="L223" s="4" t="s">
        <v>26</v>
      </c>
      <c r="M223" s="4" t="s">
        <v>2036</v>
      </c>
      <c r="N223" s="4" t="s">
        <v>27</v>
      </c>
      <c r="O223" s="4" t="s">
        <v>1156</v>
      </c>
      <c r="P223" s="3">
        <v>1</v>
      </c>
      <c r="Q223" s="5">
        <v>598000</v>
      </c>
      <c r="R223" s="4" t="s">
        <v>28</v>
      </c>
      <c r="S223" s="10" t="s">
        <v>33</v>
      </c>
      <c r="T223" s="4"/>
      <c r="U223" s="4" t="s">
        <v>34</v>
      </c>
    </row>
    <row r="224" spans="1:21">
      <c r="A224" s="6" t="s">
        <v>1153</v>
      </c>
      <c r="B224" s="2" t="s">
        <v>74</v>
      </c>
      <c r="C224" s="3">
        <v>2</v>
      </c>
      <c r="D224" s="4" t="s">
        <v>1026</v>
      </c>
      <c r="E224" s="4" t="s">
        <v>1027</v>
      </c>
      <c r="F224" s="3">
        <v>1</v>
      </c>
      <c r="G224" s="4" t="s">
        <v>1010</v>
      </c>
      <c r="H224" s="4" t="s">
        <v>1011</v>
      </c>
      <c r="I224" s="4" t="s">
        <v>24</v>
      </c>
      <c r="J224" s="4" t="s">
        <v>1758</v>
      </c>
      <c r="K224" s="10" t="s">
        <v>25</v>
      </c>
      <c r="L224" s="4" t="s">
        <v>26</v>
      </c>
      <c r="M224" s="4" t="s">
        <v>1759</v>
      </c>
      <c r="N224" s="4" t="s">
        <v>27</v>
      </c>
      <c r="O224" s="4" t="s">
        <v>1156</v>
      </c>
      <c r="P224" s="3">
        <v>1</v>
      </c>
      <c r="Q224" s="5">
        <v>394519.48</v>
      </c>
      <c r="R224" s="4" t="s">
        <v>28</v>
      </c>
      <c r="S224" s="10" t="s">
        <v>29</v>
      </c>
      <c r="T224" s="4"/>
      <c r="U224" s="4" t="s">
        <v>40</v>
      </c>
    </row>
    <row r="225" spans="1:21">
      <c r="A225" s="6" t="s">
        <v>1570</v>
      </c>
      <c r="B225" s="2" t="s">
        <v>21</v>
      </c>
      <c r="C225" s="3">
        <v>1</v>
      </c>
      <c r="D225" s="4" t="s">
        <v>1575</v>
      </c>
      <c r="E225" s="4" t="s">
        <v>327</v>
      </c>
      <c r="F225" s="3">
        <v>155</v>
      </c>
      <c r="G225" s="4" t="s">
        <v>807</v>
      </c>
      <c r="H225" s="4" t="s">
        <v>808</v>
      </c>
      <c r="I225" s="4" t="s">
        <v>24</v>
      </c>
      <c r="J225" s="4" t="s">
        <v>1573</v>
      </c>
      <c r="K225" s="10" t="s">
        <v>25</v>
      </c>
      <c r="L225" s="4" t="s">
        <v>26</v>
      </c>
      <c r="M225" s="4" t="s">
        <v>1574</v>
      </c>
      <c r="N225" s="4" t="s">
        <v>27</v>
      </c>
      <c r="O225" s="4" t="s">
        <v>324</v>
      </c>
      <c r="P225" s="3">
        <v>155</v>
      </c>
      <c r="Q225" s="5">
        <v>5134</v>
      </c>
      <c r="R225" s="4" t="s">
        <v>28</v>
      </c>
      <c r="S225" s="10" t="s">
        <v>29</v>
      </c>
      <c r="T225" s="4"/>
      <c r="U225" s="4" t="s">
        <v>30</v>
      </c>
    </row>
    <row r="226" spans="1:21">
      <c r="A226" s="6" t="s">
        <v>1570</v>
      </c>
      <c r="B226" s="2" t="s">
        <v>21</v>
      </c>
      <c r="C226" s="3">
        <v>2</v>
      </c>
      <c r="D226" s="4" t="s">
        <v>1571</v>
      </c>
      <c r="E226" s="4" t="s">
        <v>1572</v>
      </c>
      <c r="F226" s="3">
        <v>10</v>
      </c>
      <c r="G226" s="4" t="s">
        <v>807</v>
      </c>
      <c r="H226" s="4" t="s">
        <v>808</v>
      </c>
      <c r="I226" s="4" t="s">
        <v>24</v>
      </c>
      <c r="J226" s="4" t="s">
        <v>1573</v>
      </c>
      <c r="K226" s="10" t="s">
        <v>25</v>
      </c>
      <c r="L226" s="4" t="s">
        <v>26</v>
      </c>
      <c r="M226" s="4" t="s">
        <v>1574</v>
      </c>
      <c r="N226" s="4" t="s">
        <v>27</v>
      </c>
      <c r="O226" s="4" t="s">
        <v>324</v>
      </c>
      <c r="P226" s="3">
        <v>10</v>
      </c>
      <c r="Q226" s="5">
        <v>10000</v>
      </c>
      <c r="R226" s="4" t="s">
        <v>28</v>
      </c>
      <c r="S226" s="10" t="s">
        <v>29</v>
      </c>
      <c r="T226" s="4"/>
      <c r="U226" s="4" t="s">
        <v>30</v>
      </c>
    </row>
    <row r="227" spans="1:21">
      <c r="A227" s="6" t="s">
        <v>312</v>
      </c>
      <c r="B227" s="2" t="s">
        <v>21</v>
      </c>
      <c r="C227" s="3">
        <v>1</v>
      </c>
      <c r="D227" s="4" t="s">
        <v>160</v>
      </c>
      <c r="E227" s="4" t="s">
        <v>161</v>
      </c>
      <c r="F227" s="3">
        <v>1</v>
      </c>
      <c r="G227" s="4" t="s">
        <v>167</v>
      </c>
      <c r="H227" s="4" t="s">
        <v>168</v>
      </c>
      <c r="I227" s="4" t="s">
        <v>24</v>
      </c>
      <c r="J227" s="4" t="s">
        <v>313</v>
      </c>
      <c r="K227" s="10" t="s">
        <v>25</v>
      </c>
      <c r="L227" s="4" t="s">
        <v>26</v>
      </c>
      <c r="M227" s="4" t="s">
        <v>314</v>
      </c>
      <c r="N227" s="4" t="s">
        <v>27</v>
      </c>
      <c r="O227" s="4" t="s">
        <v>315</v>
      </c>
      <c r="P227" s="3">
        <v>1</v>
      </c>
      <c r="Q227" s="5">
        <v>15044</v>
      </c>
      <c r="R227" s="4" t="s">
        <v>28</v>
      </c>
      <c r="S227" s="10" t="s">
        <v>29</v>
      </c>
      <c r="T227" s="4"/>
      <c r="U227" s="4" t="s">
        <v>40</v>
      </c>
    </row>
    <row r="228" spans="1:21">
      <c r="A228" s="6" t="s">
        <v>312</v>
      </c>
      <c r="B228" s="2" t="s">
        <v>21</v>
      </c>
      <c r="C228" s="3">
        <v>2</v>
      </c>
      <c r="D228" s="4" t="s">
        <v>316</v>
      </c>
      <c r="E228" s="4" t="s">
        <v>161</v>
      </c>
      <c r="F228" s="3">
        <v>1</v>
      </c>
      <c r="G228" s="4" t="s">
        <v>167</v>
      </c>
      <c r="H228" s="4" t="s">
        <v>168</v>
      </c>
      <c r="I228" s="4" t="s">
        <v>24</v>
      </c>
      <c r="J228" s="4" t="s">
        <v>313</v>
      </c>
      <c r="K228" s="10" t="s">
        <v>25</v>
      </c>
      <c r="L228" s="4" t="s">
        <v>26</v>
      </c>
      <c r="M228" s="4" t="s">
        <v>314</v>
      </c>
      <c r="N228" s="4" t="s">
        <v>27</v>
      </c>
      <c r="O228" s="4" t="s">
        <v>315</v>
      </c>
      <c r="P228" s="3">
        <v>1</v>
      </c>
      <c r="Q228" s="5">
        <v>18584</v>
      </c>
      <c r="R228" s="4" t="s">
        <v>28</v>
      </c>
      <c r="S228" s="10" t="s">
        <v>29</v>
      </c>
      <c r="T228" s="4"/>
      <c r="U228" s="4" t="s">
        <v>40</v>
      </c>
    </row>
    <row r="229" spans="1:21">
      <c r="A229" s="6" t="s">
        <v>312</v>
      </c>
      <c r="B229" s="2" t="s">
        <v>21</v>
      </c>
      <c r="C229" s="3">
        <v>3</v>
      </c>
      <c r="D229" s="4" t="s">
        <v>1310</v>
      </c>
      <c r="E229" s="4" t="s">
        <v>1311</v>
      </c>
      <c r="F229" s="3">
        <v>1</v>
      </c>
      <c r="G229" s="4" t="s">
        <v>167</v>
      </c>
      <c r="H229" s="4" t="s">
        <v>168</v>
      </c>
      <c r="I229" s="4" t="s">
        <v>24</v>
      </c>
      <c r="J229" s="4" t="s">
        <v>313</v>
      </c>
      <c r="K229" s="10" t="s">
        <v>25</v>
      </c>
      <c r="L229" s="4" t="s">
        <v>26</v>
      </c>
      <c r="M229" s="4" t="s">
        <v>314</v>
      </c>
      <c r="N229" s="4" t="s">
        <v>27</v>
      </c>
      <c r="O229" s="4" t="s">
        <v>315</v>
      </c>
      <c r="P229" s="3">
        <v>1</v>
      </c>
      <c r="Q229" s="5">
        <v>575</v>
      </c>
      <c r="R229" s="4" t="s">
        <v>28</v>
      </c>
      <c r="S229" s="10" t="s">
        <v>29</v>
      </c>
      <c r="T229" s="4"/>
      <c r="U229" s="4" t="s">
        <v>40</v>
      </c>
    </row>
    <row r="230" spans="1:21">
      <c r="A230" s="6" t="s">
        <v>312</v>
      </c>
      <c r="B230" s="2" t="s">
        <v>21</v>
      </c>
      <c r="C230" s="3">
        <v>4</v>
      </c>
      <c r="D230" s="4" t="s">
        <v>687</v>
      </c>
      <c r="E230" s="4" t="s">
        <v>688</v>
      </c>
      <c r="F230" s="3">
        <v>1</v>
      </c>
      <c r="G230" s="4" t="s">
        <v>167</v>
      </c>
      <c r="H230" s="4" t="s">
        <v>168</v>
      </c>
      <c r="I230" s="4" t="s">
        <v>24</v>
      </c>
      <c r="J230" s="4" t="s">
        <v>313</v>
      </c>
      <c r="K230" s="10" t="s">
        <v>25</v>
      </c>
      <c r="L230" s="4" t="s">
        <v>26</v>
      </c>
      <c r="M230" s="4" t="s">
        <v>314</v>
      </c>
      <c r="N230" s="4" t="s">
        <v>27</v>
      </c>
      <c r="O230" s="4" t="s">
        <v>315</v>
      </c>
      <c r="P230" s="3">
        <v>1</v>
      </c>
      <c r="Q230" s="5">
        <v>5044</v>
      </c>
      <c r="R230" s="4" t="s">
        <v>28</v>
      </c>
      <c r="S230" s="10" t="s">
        <v>29</v>
      </c>
      <c r="T230" s="4"/>
      <c r="U230" s="4" t="s">
        <v>40</v>
      </c>
    </row>
    <row r="231" spans="1:21">
      <c r="A231" s="6" t="s">
        <v>312</v>
      </c>
      <c r="B231" s="2" t="s">
        <v>21</v>
      </c>
      <c r="C231" s="3">
        <v>1</v>
      </c>
      <c r="D231" s="4" t="s">
        <v>160</v>
      </c>
      <c r="E231" s="4" t="s">
        <v>161</v>
      </c>
      <c r="F231" s="3">
        <v>1</v>
      </c>
      <c r="G231" s="4" t="s">
        <v>162</v>
      </c>
      <c r="H231" s="4" t="s">
        <v>163</v>
      </c>
      <c r="I231" s="4" t="s">
        <v>24</v>
      </c>
      <c r="J231" s="4" t="s">
        <v>317</v>
      </c>
      <c r="K231" s="10" t="s">
        <v>25</v>
      </c>
      <c r="L231" s="4" t="s">
        <v>26</v>
      </c>
      <c r="M231" s="4" t="s">
        <v>318</v>
      </c>
      <c r="N231" s="4" t="s">
        <v>27</v>
      </c>
      <c r="O231" s="4" t="s">
        <v>315</v>
      </c>
      <c r="P231" s="3">
        <v>1</v>
      </c>
      <c r="Q231" s="5">
        <v>25000</v>
      </c>
      <c r="R231" s="4" t="s">
        <v>28</v>
      </c>
      <c r="S231" s="10" t="s">
        <v>33</v>
      </c>
      <c r="T231" s="4"/>
      <c r="U231" s="4" t="s">
        <v>40</v>
      </c>
    </row>
    <row r="232" spans="1:21">
      <c r="A232" s="6" t="s">
        <v>312</v>
      </c>
      <c r="B232" s="2" t="s">
        <v>21</v>
      </c>
      <c r="C232" s="3">
        <v>2</v>
      </c>
      <c r="D232" s="4" t="s">
        <v>316</v>
      </c>
      <c r="E232" s="4" t="s">
        <v>161</v>
      </c>
      <c r="F232" s="3">
        <v>1</v>
      </c>
      <c r="G232" s="4" t="s">
        <v>162</v>
      </c>
      <c r="H232" s="4" t="s">
        <v>163</v>
      </c>
      <c r="I232" s="4" t="s">
        <v>24</v>
      </c>
      <c r="J232" s="4" t="s">
        <v>317</v>
      </c>
      <c r="K232" s="10" t="s">
        <v>25</v>
      </c>
      <c r="L232" s="4" t="s">
        <v>26</v>
      </c>
      <c r="M232" s="4" t="s">
        <v>318</v>
      </c>
      <c r="N232" s="4" t="s">
        <v>27</v>
      </c>
      <c r="O232" s="4" t="s">
        <v>315</v>
      </c>
      <c r="P232" s="3">
        <v>1</v>
      </c>
      <c r="Q232" s="5">
        <v>45000</v>
      </c>
      <c r="R232" s="4" t="s">
        <v>28</v>
      </c>
      <c r="S232" s="10" t="s">
        <v>33</v>
      </c>
      <c r="T232" s="4"/>
      <c r="U232" s="4" t="s">
        <v>40</v>
      </c>
    </row>
    <row r="233" spans="1:21">
      <c r="A233" s="6" t="s">
        <v>312</v>
      </c>
      <c r="B233" s="2" t="s">
        <v>21</v>
      </c>
      <c r="C233" s="3">
        <v>3</v>
      </c>
      <c r="D233" s="4" t="s">
        <v>1310</v>
      </c>
      <c r="E233" s="4" t="s">
        <v>1311</v>
      </c>
      <c r="F233" s="3">
        <v>1</v>
      </c>
      <c r="G233" s="4" t="s">
        <v>162</v>
      </c>
      <c r="H233" s="4" t="s">
        <v>163</v>
      </c>
      <c r="I233" s="4" t="s">
        <v>24</v>
      </c>
      <c r="J233" s="4" t="s">
        <v>317</v>
      </c>
      <c r="K233" s="10" t="s">
        <v>25</v>
      </c>
      <c r="L233" s="4" t="s">
        <v>26</v>
      </c>
      <c r="M233" s="4" t="s">
        <v>318</v>
      </c>
      <c r="N233" s="4" t="s">
        <v>27</v>
      </c>
      <c r="O233" s="4" t="s">
        <v>315</v>
      </c>
      <c r="P233" s="3">
        <v>1</v>
      </c>
      <c r="Q233" s="5">
        <v>403.2</v>
      </c>
      <c r="R233" s="4" t="s">
        <v>28</v>
      </c>
      <c r="S233" s="10" t="s">
        <v>33</v>
      </c>
      <c r="T233" s="4"/>
      <c r="U233" s="4" t="s">
        <v>40</v>
      </c>
    </row>
    <row r="234" spans="1:21">
      <c r="A234" s="6" t="s">
        <v>312</v>
      </c>
      <c r="B234" s="2" t="s">
        <v>21</v>
      </c>
      <c r="C234" s="3">
        <v>4</v>
      </c>
      <c r="D234" s="4" t="s">
        <v>687</v>
      </c>
      <c r="E234" s="4" t="s">
        <v>688</v>
      </c>
      <c r="F234" s="3">
        <v>1</v>
      </c>
      <c r="G234" s="4" t="s">
        <v>162</v>
      </c>
      <c r="H234" s="4" t="s">
        <v>163</v>
      </c>
      <c r="I234" s="4" t="s">
        <v>24</v>
      </c>
      <c r="J234" s="4" t="s">
        <v>317</v>
      </c>
      <c r="K234" s="10" t="s">
        <v>25</v>
      </c>
      <c r="L234" s="4" t="s">
        <v>26</v>
      </c>
      <c r="M234" s="4" t="s">
        <v>318</v>
      </c>
      <c r="N234" s="4" t="s">
        <v>27</v>
      </c>
      <c r="O234" s="4" t="s">
        <v>315</v>
      </c>
      <c r="P234" s="3">
        <v>1</v>
      </c>
      <c r="Q234" s="5">
        <v>76.8</v>
      </c>
      <c r="R234" s="4" t="s">
        <v>28</v>
      </c>
      <c r="S234" s="10" t="s">
        <v>33</v>
      </c>
      <c r="T234" s="4"/>
      <c r="U234" s="4" t="s">
        <v>40</v>
      </c>
    </row>
    <row r="235" spans="1:21">
      <c r="A235" s="6" t="s">
        <v>783</v>
      </c>
      <c r="B235" s="2" t="s">
        <v>21</v>
      </c>
      <c r="C235" s="3">
        <v>1</v>
      </c>
      <c r="D235" s="4" t="s">
        <v>1168</v>
      </c>
      <c r="E235" s="4" t="s">
        <v>785</v>
      </c>
      <c r="F235" s="3">
        <v>1</v>
      </c>
      <c r="G235" s="4" t="s">
        <v>1169</v>
      </c>
      <c r="H235" s="4" t="s">
        <v>1170</v>
      </c>
      <c r="I235" s="4" t="s">
        <v>24</v>
      </c>
      <c r="J235" s="4" t="s">
        <v>1171</v>
      </c>
      <c r="K235" s="10" t="s">
        <v>25</v>
      </c>
      <c r="L235" s="4" t="s">
        <v>26</v>
      </c>
      <c r="M235" s="4" t="s">
        <v>1172</v>
      </c>
      <c r="N235" s="4" t="s">
        <v>27</v>
      </c>
      <c r="O235" s="4" t="s">
        <v>788</v>
      </c>
      <c r="P235" s="3">
        <v>1</v>
      </c>
      <c r="Q235" s="5">
        <v>5995000</v>
      </c>
      <c r="R235" s="4" t="s">
        <v>28</v>
      </c>
      <c r="S235" s="10" t="s">
        <v>33</v>
      </c>
      <c r="T235" s="4"/>
      <c r="U235" s="4" t="s">
        <v>34</v>
      </c>
    </row>
    <row r="236" spans="1:21">
      <c r="A236" s="6" t="s">
        <v>783</v>
      </c>
      <c r="B236" s="2" t="s">
        <v>21</v>
      </c>
      <c r="C236" s="3">
        <v>1</v>
      </c>
      <c r="D236" s="4" t="s">
        <v>784</v>
      </c>
      <c r="E236" s="4" t="s">
        <v>785</v>
      </c>
      <c r="F236" s="3">
        <v>1</v>
      </c>
      <c r="G236" s="4" t="s">
        <v>604</v>
      </c>
      <c r="H236" s="4" t="s">
        <v>605</v>
      </c>
      <c r="I236" s="4" t="s">
        <v>24</v>
      </c>
      <c r="J236" s="4" t="s">
        <v>786</v>
      </c>
      <c r="K236" s="10" t="s">
        <v>37</v>
      </c>
      <c r="L236" s="4" t="s">
        <v>26</v>
      </c>
      <c r="M236" s="4" t="s">
        <v>787</v>
      </c>
      <c r="N236" s="4" t="s">
        <v>27</v>
      </c>
      <c r="O236" s="4" t="s">
        <v>788</v>
      </c>
      <c r="P236" s="3">
        <v>1</v>
      </c>
      <c r="Q236" s="5">
        <v>11425</v>
      </c>
      <c r="R236" s="4" t="s">
        <v>28</v>
      </c>
      <c r="S236" s="10" t="s">
        <v>33</v>
      </c>
      <c r="T236" s="4"/>
      <c r="U236" s="4" t="s">
        <v>62</v>
      </c>
    </row>
    <row r="237" spans="1:21">
      <c r="A237" s="6" t="s">
        <v>783</v>
      </c>
      <c r="B237" s="2" t="s">
        <v>21</v>
      </c>
      <c r="C237" s="3">
        <v>1</v>
      </c>
      <c r="D237" s="4" t="s">
        <v>784</v>
      </c>
      <c r="E237" s="4" t="s">
        <v>785</v>
      </c>
      <c r="F237" s="3">
        <v>1</v>
      </c>
      <c r="G237" s="4" t="s">
        <v>308</v>
      </c>
      <c r="H237" s="4" t="s">
        <v>309</v>
      </c>
      <c r="I237" s="4" t="s">
        <v>24</v>
      </c>
      <c r="J237" s="4" t="s">
        <v>789</v>
      </c>
      <c r="K237" s="10" t="s">
        <v>37</v>
      </c>
      <c r="L237" s="4" t="s">
        <v>26</v>
      </c>
      <c r="M237" s="4" t="s">
        <v>790</v>
      </c>
      <c r="N237" s="4" t="s">
        <v>27</v>
      </c>
      <c r="O237" s="4" t="s">
        <v>788</v>
      </c>
      <c r="P237" s="3">
        <v>1</v>
      </c>
      <c r="Q237" s="5">
        <v>12700</v>
      </c>
      <c r="R237" s="4" t="s">
        <v>28</v>
      </c>
      <c r="S237" s="10" t="s">
        <v>33</v>
      </c>
      <c r="T237" s="4"/>
      <c r="U237" s="4" t="s">
        <v>40</v>
      </c>
    </row>
    <row r="238" spans="1:21">
      <c r="A238" s="6" t="s">
        <v>783</v>
      </c>
      <c r="B238" s="2" t="s">
        <v>21</v>
      </c>
      <c r="C238" s="3">
        <v>1</v>
      </c>
      <c r="D238" s="4" t="s">
        <v>2037</v>
      </c>
      <c r="E238" s="4" t="s">
        <v>785</v>
      </c>
      <c r="F238" s="3">
        <v>1</v>
      </c>
      <c r="G238" s="4" t="s">
        <v>2038</v>
      </c>
      <c r="H238" s="4" t="s">
        <v>2039</v>
      </c>
      <c r="I238" s="4" t="s">
        <v>24</v>
      </c>
      <c r="J238" s="4" t="s">
        <v>2040</v>
      </c>
      <c r="K238" s="10" t="s">
        <v>37</v>
      </c>
      <c r="L238" s="4" t="s">
        <v>26</v>
      </c>
      <c r="M238" s="4" t="s">
        <v>2041</v>
      </c>
      <c r="N238" s="4" t="s">
        <v>27</v>
      </c>
      <c r="O238" s="4" t="s">
        <v>788</v>
      </c>
      <c r="P238" s="3">
        <v>1</v>
      </c>
      <c r="Q238" s="5">
        <v>9730.75</v>
      </c>
      <c r="R238" s="4" t="s">
        <v>28</v>
      </c>
      <c r="S238" s="10" t="s">
        <v>29</v>
      </c>
      <c r="T238" s="4"/>
      <c r="U238" s="4" t="s">
        <v>30</v>
      </c>
    </row>
    <row r="239" spans="1:21">
      <c r="A239" s="6" t="s">
        <v>783</v>
      </c>
      <c r="B239" s="2" t="s">
        <v>21</v>
      </c>
      <c r="C239" s="3">
        <v>1</v>
      </c>
      <c r="D239" s="4" t="s">
        <v>1163</v>
      </c>
      <c r="E239" s="4" t="s">
        <v>785</v>
      </c>
      <c r="F239" s="3">
        <v>1</v>
      </c>
      <c r="G239" s="4" t="s">
        <v>1164</v>
      </c>
      <c r="H239" s="4" t="s">
        <v>1165</v>
      </c>
      <c r="I239" s="4" t="s">
        <v>24</v>
      </c>
      <c r="J239" s="4" t="s">
        <v>1166</v>
      </c>
      <c r="K239" s="10" t="s">
        <v>37</v>
      </c>
      <c r="L239" s="4" t="s">
        <v>26</v>
      </c>
      <c r="M239" s="4" t="s">
        <v>1167</v>
      </c>
      <c r="N239" s="4" t="s">
        <v>27</v>
      </c>
      <c r="O239" s="4" t="s">
        <v>788</v>
      </c>
      <c r="P239" s="3">
        <v>1</v>
      </c>
      <c r="Q239" s="5">
        <v>11609.26</v>
      </c>
      <c r="R239" s="4" t="s">
        <v>28</v>
      </c>
      <c r="S239" s="10" t="s">
        <v>33</v>
      </c>
      <c r="T239" s="4"/>
      <c r="U239" s="4" t="s">
        <v>62</v>
      </c>
    </row>
    <row r="240" spans="1:21">
      <c r="A240" s="6" t="s">
        <v>1173</v>
      </c>
      <c r="B240" s="2" t="s">
        <v>21</v>
      </c>
      <c r="C240" s="3">
        <v>1</v>
      </c>
      <c r="D240" s="4" t="s">
        <v>916</v>
      </c>
      <c r="E240" s="4" t="s">
        <v>917</v>
      </c>
      <c r="F240" s="3">
        <v>1</v>
      </c>
      <c r="G240" s="4" t="s">
        <v>1174</v>
      </c>
      <c r="H240" s="4" t="s">
        <v>1175</v>
      </c>
      <c r="I240" s="4" t="s">
        <v>24</v>
      </c>
      <c r="J240" s="4" t="s">
        <v>1176</v>
      </c>
      <c r="K240" s="10" t="s">
        <v>25</v>
      </c>
      <c r="L240" s="4" t="s">
        <v>81</v>
      </c>
      <c r="M240" s="4" t="s">
        <v>1177</v>
      </c>
      <c r="N240" s="4" t="s">
        <v>27</v>
      </c>
      <c r="O240" s="4" t="s">
        <v>798</v>
      </c>
      <c r="P240" s="3">
        <v>1</v>
      </c>
      <c r="Q240" s="5">
        <v>36100000</v>
      </c>
      <c r="R240" s="4" t="s">
        <v>28</v>
      </c>
      <c r="S240" s="10" t="s">
        <v>33</v>
      </c>
      <c r="T240" s="4"/>
      <c r="U240" s="4" t="s">
        <v>62</v>
      </c>
    </row>
    <row r="241" spans="1:21">
      <c r="A241" s="6" t="s">
        <v>1173</v>
      </c>
      <c r="B241" s="2" t="s">
        <v>21</v>
      </c>
      <c r="C241" s="3">
        <v>1</v>
      </c>
      <c r="D241" s="4" t="s">
        <v>916</v>
      </c>
      <c r="E241" s="4" t="s">
        <v>917</v>
      </c>
      <c r="F241" s="3">
        <v>1</v>
      </c>
      <c r="G241" s="4" t="s">
        <v>1178</v>
      </c>
      <c r="H241" s="4" t="s">
        <v>1179</v>
      </c>
      <c r="I241" s="4" t="s">
        <v>24</v>
      </c>
      <c r="J241" s="4" t="s">
        <v>1180</v>
      </c>
      <c r="K241" s="10" t="s">
        <v>25</v>
      </c>
      <c r="L241" s="4" t="s">
        <v>26</v>
      </c>
      <c r="M241" s="4" t="s">
        <v>1181</v>
      </c>
      <c r="N241" s="4" t="s">
        <v>27</v>
      </c>
      <c r="O241" s="4" t="s">
        <v>798</v>
      </c>
      <c r="P241" s="3">
        <v>1</v>
      </c>
      <c r="Q241" s="5">
        <v>34200000</v>
      </c>
      <c r="R241" s="4" t="s">
        <v>28</v>
      </c>
      <c r="S241" s="10" t="s">
        <v>33</v>
      </c>
      <c r="T241" s="4"/>
      <c r="U241" s="4" t="s">
        <v>34</v>
      </c>
    </row>
    <row r="242" spans="1:21">
      <c r="A242" s="6" t="s">
        <v>1173</v>
      </c>
      <c r="B242" s="2" t="s">
        <v>21</v>
      </c>
      <c r="C242" s="3">
        <v>1</v>
      </c>
      <c r="D242" s="4" t="s">
        <v>1912</v>
      </c>
      <c r="E242" s="4" t="s">
        <v>917</v>
      </c>
      <c r="F242" s="3">
        <v>1</v>
      </c>
      <c r="G242" s="4" t="s">
        <v>1295</v>
      </c>
      <c r="H242" s="4" t="s">
        <v>1296</v>
      </c>
      <c r="I242" s="4" t="s">
        <v>24</v>
      </c>
      <c r="J242" s="4" t="s">
        <v>2044</v>
      </c>
      <c r="K242" s="10" t="s">
        <v>25</v>
      </c>
      <c r="L242" s="4" t="s">
        <v>26</v>
      </c>
      <c r="M242" s="4" t="s">
        <v>2045</v>
      </c>
      <c r="N242" s="4" t="s">
        <v>27</v>
      </c>
      <c r="O242" s="4" t="s">
        <v>798</v>
      </c>
      <c r="P242" s="3">
        <v>1</v>
      </c>
      <c r="Q242" s="5">
        <v>36500000</v>
      </c>
      <c r="R242" s="4" t="s">
        <v>28</v>
      </c>
      <c r="S242" s="10" t="s">
        <v>29</v>
      </c>
      <c r="T242" s="4"/>
      <c r="U242" s="4" t="s">
        <v>34</v>
      </c>
    </row>
    <row r="243" spans="1:21">
      <c r="A243" s="6" t="s">
        <v>1173</v>
      </c>
      <c r="B243" s="2" t="s">
        <v>21</v>
      </c>
      <c r="C243" s="3">
        <v>1</v>
      </c>
      <c r="D243" s="4" t="s">
        <v>916</v>
      </c>
      <c r="E243" s="4" t="s">
        <v>917</v>
      </c>
      <c r="F243" s="3">
        <v>1</v>
      </c>
      <c r="G243" s="4" t="s">
        <v>1580</v>
      </c>
      <c r="H243" s="4" t="s">
        <v>1581</v>
      </c>
      <c r="I243" s="4" t="s">
        <v>24</v>
      </c>
      <c r="J243" s="4" t="s">
        <v>1582</v>
      </c>
      <c r="K243" s="10" t="s">
        <v>25</v>
      </c>
      <c r="L243" s="4" t="s">
        <v>26</v>
      </c>
      <c r="M243" s="4" t="s">
        <v>1583</v>
      </c>
      <c r="N243" s="4" t="s">
        <v>27</v>
      </c>
      <c r="O243" s="4" t="s">
        <v>798</v>
      </c>
      <c r="P243" s="3">
        <v>1</v>
      </c>
      <c r="Q243" s="5">
        <v>20800000</v>
      </c>
      <c r="R243" s="4" t="s">
        <v>28</v>
      </c>
      <c r="S243" s="10" t="s">
        <v>33</v>
      </c>
      <c r="T243" s="4"/>
      <c r="U243" s="4" t="s">
        <v>34</v>
      </c>
    </row>
    <row r="244" spans="1:21">
      <c r="A244" s="6" t="s">
        <v>1173</v>
      </c>
      <c r="B244" s="2" t="s">
        <v>21</v>
      </c>
      <c r="C244" s="3">
        <v>1</v>
      </c>
      <c r="D244" s="4" t="s">
        <v>1912</v>
      </c>
      <c r="E244" s="4" t="s">
        <v>917</v>
      </c>
      <c r="F244" s="3">
        <v>1</v>
      </c>
      <c r="G244" s="4" t="s">
        <v>1380</v>
      </c>
      <c r="H244" s="4" t="s">
        <v>1381</v>
      </c>
      <c r="I244" s="4" t="s">
        <v>24</v>
      </c>
      <c r="J244" s="4" t="s">
        <v>1913</v>
      </c>
      <c r="K244" s="10" t="s">
        <v>25</v>
      </c>
      <c r="L244" s="4" t="s">
        <v>26</v>
      </c>
      <c r="M244" s="4" t="s">
        <v>1914</v>
      </c>
      <c r="N244" s="4" t="s">
        <v>27</v>
      </c>
      <c r="O244" s="4" t="s">
        <v>798</v>
      </c>
      <c r="P244" s="3">
        <v>1</v>
      </c>
      <c r="Q244" s="5">
        <v>22750000</v>
      </c>
      <c r="R244" s="4" t="s">
        <v>28</v>
      </c>
      <c r="S244" s="10" t="s">
        <v>33</v>
      </c>
      <c r="T244" s="4"/>
      <c r="U244" s="4" t="s">
        <v>34</v>
      </c>
    </row>
    <row r="245" spans="1:21">
      <c r="A245" s="6" t="s">
        <v>1173</v>
      </c>
      <c r="B245" s="2" t="s">
        <v>21</v>
      </c>
      <c r="C245" s="3">
        <v>1</v>
      </c>
      <c r="D245" s="4" t="s">
        <v>916</v>
      </c>
      <c r="E245" s="4" t="s">
        <v>917</v>
      </c>
      <c r="F245" s="3">
        <v>1</v>
      </c>
      <c r="G245" s="4" t="s">
        <v>336</v>
      </c>
      <c r="H245" s="4" t="s">
        <v>337</v>
      </c>
      <c r="I245" s="4" t="s">
        <v>24</v>
      </c>
      <c r="J245" s="4" t="s">
        <v>1578</v>
      </c>
      <c r="K245" s="10" t="s">
        <v>25</v>
      </c>
      <c r="L245" s="4" t="s">
        <v>26</v>
      </c>
      <c r="M245" s="4" t="s">
        <v>1579</v>
      </c>
      <c r="N245" s="4" t="s">
        <v>27</v>
      </c>
      <c r="O245" s="4" t="s">
        <v>798</v>
      </c>
      <c r="P245" s="3">
        <v>1</v>
      </c>
      <c r="Q245" s="5">
        <v>20943500</v>
      </c>
      <c r="R245" s="4" t="s">
        <v>28</v>
      </c>
      <c r="S245" s="10" t="s">
        <v>33</v>
      </c>
      <c r="T245" s="4"/>
      <c r="U245" s="4" t="s">
        <v>34</v>
      </c>
    </row>
    <row r="246" spans="1:21">
      <c r="A246" s="6" t="s">
        <v>1173</v>
      </c>
      <c r="B246" s="2" t="s">
        <v>21</v>
      </c>
      <c r="C246" s="3">
        <v>1</v>
      </c>
      <c r="D246" s="4" t="s">
        <v>916</v>
      </c>
      <c r="E246" s="4" t="s">
        <v>917</v>
      </c>
      <c r="F246" s="3">
        <v>1</v>
      </c>
      <c r="G246" s="4" t="s">
        <v>1217</v>
      </c>
      <c r="H246" s="4" t="s">
        <v>1218</v>
      </c>
      <c r="I246" s="4" t="s">
        <v>24</v>
      </c>
      <c r="J246" s="4" t="s">
        <v>2042</v>
      </c>
      <c r="K246" s="10" t="s">
        <v>25</v>
      </c>
      <c r="L246" s="4" t="s">
        <v>26</v>
      </c>
      <c r="M246" s="4" t="s">
        <v>2043</v>
      </c>
      <c r="N246" s="4" t="s">
        <v>27</v>
      </c>
      <c r="O246" s="4" t="s">
        <v>798</v>
      </c>
      <c r="P246" s="3">
        <v>1</v>
      </c>
      <c r="Q246" s="5">
        <v>39657500</v>
      </c>
      <c r="R246" s="4" t="s">
        <v>28</v>
      </c>
      <c r="S246" s="10" t="s">
        <v>33</v>
      </c>
      <c r="T246" s="4"/>
      <c r="U246" s="4" t="s">
        <v>30</v>
      </c>
    </row>
    <row r="247" spans="1:21">
      <c r="A247" s="6" t="s">
        <v>1173</v>
      </c>
      <c r="B247" s="2" t="s">
        <v>21</v>
      </c>
      <c r="C247" s="3">
        <v>1</v>
      </c>
      <c r="D247" s="4" t="s">
        <v>916</v>
      </c>
      <c r="E247" s="4" t="s">
        <v>917</v>
      </c>
      <c r="F247" s="3">
        <v>1</v>
      </c>
      <c r="G247" s="4" t="s">
        <v>887</v>
      </c>
      <c r="H247" s="4" t="s">
        <v>888</v>
      </c>
      <c r="I247" s="4" t="s">
        <v>24</v>
      </c>
      <c r="J247" s="4" t="s">
        <v>1760</v>
      </c>
      <c r="K247" s="10" t="s">
        <v>25</v>
      </c>
      <c r="L247" s="4" t="s">
        <v>26</v>
      </c>
      <c r="M247" s="4" t="s">
        <v>1761</v>
      </c>
      <c r="N247" s="4" t="s">
        <v>27</v>
      </c>
      <c r="O247" s="4" t="s">
        <v>798</v>
      </c>
      <c r="P247" s="3">
        <v>1</v>
      </c>
      <c r="Q247" s="5">
        <v>35000000</v>
      </c>
      <c r="R247" s="4" t="s">
        <v>28</v>
      </c>
      <c r="S247" s="10" t="s">
        <v>29</v>
      </c>
      <c r="T247" s="4"/>
      <c r="U247" s="4" t="s">
        <v>62</v>
      </c>
    </row>
    <row r="248" spans="1:21">
      <c r="A248" s="6" t="s">
        <v>791</v>
      </c>
      <c r="B248" s="2" t="s">
        <v>21</v>
      </c>
      <c r="C248" s="3">
        <v>1</v>
      </c>
      <c r="D248" s="4" t="s">
        <v>1762</v>
      </c>
      <c r="E248" s="4" t="s">
        <v>793</v>
      </c>
      <c r="F248" s="3">
        <v>1</v>
      </c>
      <c r="G248" s="4" t="s">
        <v>1763</v>
      </c>
      <c r="H248" s="4" t="s">
        <v>1764</v>
      </c>
      <c r="I248" s="4" t="s">
        <v>24</v>
      </c>
      <c r="J248" s="4" t="s">
        <v>1765</v>
      </c>
      <c r="K248" s="10" t="s">
        <v>25</v>
      </c>
      <c r="L248" s="4" t="s">
        <v>26</v>
      </c>
      <c r="M248" s="4" t="s">
        <v>1766</v>
      </c>
      <c r="N248" s="4" t="s">
        <v>27</v>
      </c>
      <c r="O248" s="4" t="s">
        <v>798</v>
      </c>
      <c r="P248" s="3">
        <v>1</v>
      </c>
      <c r="Q248" s="5">
        <v>4672550</v>
      </c>
      <c r="R248" s="4" t="s">
        <v>28</v>
      </c>
      <c r="S248" s="10" t="s">
        <v>33</v>
      </c>
      <c r="T248" s="4"/>
      <c r="U248" s="4" t="s">
        <v>40</v>
      </c>
    </row>
    <row r="249" spans="1:21">
      <c r="A249" s="6" t="s">
        <v>791</v>
      </c>
      <c r="B249" s="2" t="s">
        <v>21</v>
      </c>
      <c r="C249" s="3">
        <v>1</v>
      </c>
      <c r="D249" s="4" t="s">
        <v>1767</v>
      </c>
      <c r="E249" s="4" t="s">
        <v>793</v>
      </c>
      <c r="F249" s="3">
        <v>1</v>
      </c>
      <c r="G249" s="4" t="s">
        <v>119</v>
      </c>
      <c r="H249" s="4" t="s">
        <v>120</v>
      </c>
      <c r="I249" s="4" t="s">
        <v>24</v>
      </c>
      <c r="J249" s="4" t="s">
        <v>1768</v>
      </c>
      <c r="K249" s="10" t="s">
        <v>25</v>
      </c>
      <c r="L249" s="4" t="s">
        <v>26</v>
      </c>
      <c r="M249" s="4" t="s">
        <v>1769</v>
      </c>
      <c r="N249" s="4" t="s">
        <v>27</v>
      </c>
      <c r="O249" s="4" t="s">
        <v>798</v>
      </c>
      <c r="P249" s="3">
        <v>1</v>
      </c>
      <c r="Q249" s="5">
        <v>3950000</v>
      </c>
      <c r="R249" s="4" t="s">
        <v>28</v>
      </c>
      <c r="S249" s="10" t="s">
        <v>29</v>
      </c>
      <c r="T249" s="4"/>
      <c r="U249" s="4" t="s">
        <v>30</v>
      </c>
    </row>
    <row r="250" spans="1:21">
      <c r="A250" s="6" t="s">
        <v>791</v>
      </c>
      <c r="B250" s="2" t="s">
        <v>21</v>
      </c>
      <c r="C250" s="3">
        <v>1</v>
      </c>
      <c r="D250" s="4" t="s">
        <v>2046</v>
      </c>
      <c r="E250" s="4" t="s">
        <v>793</v>
      </c>
      <c r="F250" s="3">
        <v>1</v>
      </c>
      <c r="G250" s="4" t="s">
        <v>1293</v>
      </c>
      <c r="H250" s="4" t="s">
        <v>1294</v>
      </c>
      <c r="I250" s="4" t="s">
        <v>24</v>
      </c>
      <c r="J250" s="4" t="s">
        <v>2047</v>
      </c>
      <c r="K250" s="10" t="s">
        <v>37</v>
      </c>
      <c r="L250" s="4" t="s">
        <v>26</v>
      </c>
      <c r="M250" s="4" t="s">
        <v>2048</v>
      </c>
      <c r="N250" s="4" t="s">
        <v>27</v>
      </c>
      <c r="O250" s="4" t="s">
        <v>798</v>
      </c>
      <c r="P250" s="3">
        <v>1</v>
      </c>
      <c r="Q250" s="5">
        <v>8623</v>
      </c>
      <c r="R250" s="4" t="s">
        <v>28</v>
      </c>
      <c r="S250" s="10" t="s">
        <v>33</v>
      </c>
      <c r="T250" s="4"/>
      <c r="U250" s="4" t="s">
        <v>40</v>
      </c>
    </row>
    <row r="251" spans="1:21">
      <c r="A251" s="6" t="s">
        <v>791</v>
      </c>
      <c r="B251" s="2" t="s">
        <v>21</v>
      </c>
      <c r="C251" s="3">
        <v>1</v>
      </c>
      <c r="D251" s="4" t="s">
        <v>792</v>
      </c>
      <c r="E251" s="4" t="s">
        <v>793</v>
      </c>
      <c r="F251" s="3">
        <v>1</v>
      </c>
      <c r="G251" s="4" t="s">
        <v>794</v>
      </c>
      <c r="H251" s="4" t="s">
        <v>795</v>
      </c>
      <c r="I251" s="4" t="s">
        <v>24</v>
      </c>
      <c r="J251" s="4" t="s">
        <v>796</v>
      </c>
      <c r="K251" s="10" t="s">
        <v>25</v>
      </c>
      <c r="L251" s="4" t="s">
        <v>26</v>
      </c>
      <c r="M251" s="4" t="s">
        <v>797</v>
      </c>
      <c r="N251" s="4" t="s">
        <v>27</v>
      </c>
      <c r="O251" s="4" t="s">
        <v>798</v>
      </c>
      <c r="P251" s="3">
        <v>1</v>
      </c>
      <c r="Q251" s="5">
        <v>5230732.21</v>
      </c>
      <c r="R251" s="4" t="s">
        <v>28</v>
      </c>
      <c r="S251" s="10" t="s">
        <v>33</v>
      </c>
      <c r="T251" s="4"/>
      <c r="U251" s="4" t="s">
        <v>30</v>
      </c>
    </row>
    <row r="252" spans="1:21">
      <c r="A252" s="6" t="s">
        <v>325</v>
      </c>
      <c r="B252" s="2" t="s">
        <v>21</v>
      </c>
      <c r="C252" s="3">
        <v>1</v>
      </c>
      <c r="D252" s="4" t="s">
        <v>799</v>
      </c>
      <c r="E252" s="4" t="s">
        <v>327</v>
      </c>
      <c r="F252" s="3">
        <v>50</v>
      </c>
      <c r="G252" s="4" t="s">
        <v>807</v>
      </c>
      <c r="H252" s="4" t="s">
        <v>808</v>
      </c>
      <c r="I252" s="4" t="s">
        <v>24</v>
      </c>
      <c r="J252" s="4" t="s">
        <v>809</v>
      </c>
      <c r="K252" s="10" t="s">
        <v>25</v>
      </c>
      <c r="L252" s="4" t="s">
        <v>26</v>
      </c>
      <c r="M252" s="4" t="s">
        <v>810</v>
      </c>
      <c r="N252" s="4" t="s">
        <v>27</v>
      </c>
      <c r="O252" s="4" t="s">
        <v>332</v>
      </c>
      <c r="P252" s="3">
        <v>50</v>
      </c>
      <c r="Q252" s="5">
        <v>6800</v>
      </c>
      <c r="R252" s="4" t="s">
        <v>28</v>
      </c>
      <c r="S252" s="10" t="s">
        <v>29</v>
      </c>
      <c r="T252" s="4"/>
      <c r="U252" s="4" t="s">
        <v>30</v>
      </c>
    </row>
    <row r="253" spans="1:21">
      <c r="A253" s="6" t="s">
        <v>325</v>
      </c>
      <c r="B253" s="2" t="s">
        <v>21</v>
      </c>
      <c r="C253" s="3">
        <v>1</v>
      </c>
      <c r="D253" s="4" t="s">
        <v>799</v>
      </c>
      <c r="E253" s="4" t="s">
        <v>327</v>
      </c>
      <c r="F253" s="3">
        <v>50</v>
      </c>
      <c r="G253" s="4" t="s">
        <v>800</v>
      </c>
      <c r="H253" s="4" t="s">
        <v>801</v>
      </c>
      <c r="I253" s="4" t="s">
        <v>24</v>
      </c>
      <c r="J253" s="4" t="s">
        <v>802</v>
      </c>
      <c r="K253" s="10" t="s">
        <v>25</v>
      </c>
      <c r="L253" s="4" t="s">
        <v>26</v>
      </c>
      <c r="M253" s="4" t="s">
        <v>803</v>
      </c>
      <c r="N253" s="4" t="s">
        <v>27</v>
      </c>
      <c r="O253" s="4" t="s">
        <v>332</v>
      </c>
      <c r="P253" s="3">
        <v>50</v>
      </c>
      <c r="Q253" s="5">
        <v>13280</v>
      </c>
      <c r="R253" s="4" t="s">
        <v>28</v>
      </c>
      <c r="S253" s="10" t="s">
        <v>33</v>
      </c>
      <c r="T253" s="4"/>
      <c r="U253" s="4" t="s">
        <v>40</v>
      </c>
    </row>
    <row r="254" spans="1:21">
      <c r="A254" s="6" t="s">
        <v>325</v>
      </c>
      <c r="B254" s="2" t="s">
        <v>21</v>
      </c>
      <c r="C254" s="3">
        <v>1</v>
      </c>
      <c r="D254" s="4" t="s">
        <v>326</v>
      </c>
      <c r="E254" s="4" t="s">
        <v>327</v>
      </c>
      <c r="F254" s="3">
        <v>50</v>
      </c>
      <c r="G254" s="4" t="s">
        <v>328</v>
      </c>
      <c r="H254" s="4" t="s">
        <v>329</v>
      </c>
      <c r="I254" s="4" t="s">
        <v>24</v>
      </c>
      <c r="J254" s="4" t="s">
        <v>330</v>
      </c>
      <c r="K254" s="10" t="s">
        <v>25</v>
      </c>
      <c r="L254" s="4" t="s">
        <v>26</v>
      </c>
      <c r="M254" s="4" t="s">
        <v>331</v>
      </c>
      <c r="N254" s="4" t="s">
        <v>27</v>
      </c>
      <c r="O254" s="4" t="s">
        <v>332</v>
      </c>
      <c r="P254" s="3">
        <v>50</v>
      </c>
      <c r="Q254" s="5">
        <v>21000</v>
      </c>
      <c r="R254" s="4" t="s">
        <v>28</v>
      </c>
      <c r="S254" s="10" t="s">
        <v>33</v>
      </c>
      <c r="T254" s="4"/>
      <c r="U254" s="4" t="s">
        <v>34</v>
      </c>
    </row>
    <row r="255" spans="1:21">
      <c r="A255" s="6" t="s">
        <v>325</v>
      </c>
      <c r="B255" s="2" t="s">
        <v>21</v>
      </c>
      <c r="C255" s="3">
        <v>1</v>
      </c>
      <c r="D255" s="4" t="s">
        <v>804</v>
      </c>
      <c r="E255" s="4" t="s">
        <v>327</v>
      </c>
      <c r="F255" s="3">
        <v>50</v>
      </c>
      <c r="G255" s="4" t="s">
        <v>57</v>
      </c>
      <c r="H255" s="4" t="s">
        <v>58</v>
      </c>
      <c r="I255" s="4" t="s">
        <v>24</v>
      </c>
      <c r="J255" s="4" t="s">
        <v>805</v>
      </c>
      <c r="K255" s="10" t="s">
        <v>25</v>
      </c>
      <c r="L255" s="4" t="s">
        <v>26</v>
      </c>
      <c r="M255" s="4" t="s">
        <v>806</v>
      </c>
      <c r="N255" s="4" t="s">
        <v>27</v>
      </c>
      <c r="O255" s="4" t="s">
        <v>332</v>
      </c>
      <c r="P255" s="3">
        <v>50</v>
      </c>
      <c r="Q255" s="5">
        <v>30000</v>
      </c>
      <c r="R255" s="4" t="s">
        <v>28</v>
      </c>
      <c r="S255" s="10" t="s">
        <v>33</v>
      </c>
      <c r="T255" s="4"/>
      <c r="U255" s="4" t="s">
        <v>34</v>
      </c>
    </row>
    <row r="256" spans="1:21">
      <c r="A256" s="6" t="s">
        <v>333</v>
      </c>
      <c r="B256" s="2" t="s">
        <v>21</v>
      </c>
      <c r="C256" s="3">
        <v>1</v>
      </c>
      <c r="D256" s="4" t="s">
        <v>334</v>
      </c>
      <c r="E256" s="4" t="s">
        <v>335</v>
      </c>
      <c r="F256" s="3">
        <v>1</v>
      </c>
      <c r="G256" s="4" t="s">
        <v>1584</v>
      </c>
      <c r="H256" s="4" t="s">
        <v>1585</v>
      </c>
      <c r="I256" s="4" t="s">
        <v>24</v>
      </c>
      <c r="J256" s="4" t="s">
        <v>1586</v>
      </c>
      <c r="K256" s="10" t="s">
        <v>25</v>
      </c>
      <c r="L256" s="4" t="s">
        <v>26</v>
      </c>
      <c r="M256" s="4" t="s">
        <v>1587</v>
      </c>
      <c r="N256" s="4" t="s">
        <v>27</v>
      </c>
      <c r="O256" s="4" t="s">
        <v>332</v>
      </c>
      <c r="P256" s="3">
        <v>1</v>
      </c>
      <c r="Q256" s="5">
        <v>4017600</v>
      </c>
      <c r="R256" s="4" t="s">
        <v>28</v>
      </c>
      <c r="S256" s="10" t="s">
        <v>33</v>
      </c>
      <c r="T256" s="4"/>
      <c r="U256" s="4" t="s">
        <v>62</v>
      </c>
    </row>
    <row r="257" spans="1:21">
      <c r="A257" s="6" t="s">
        <v>333</v>
      </c>
      <c r="B257" s="2" t="s">
        <v>21</v>
      </c>
      <c r="C257" s="3">
        <v>1</v>
      </c>
      <c r="D257" s="4" t="s">
        <v>334</v>
      </c>
      <c r="E257" s="4" t="s">
        <v>335</v>
      </c>
      <c r="F257" s="3">
        <v>1</v>
      </c>
      <c r="G257" s="4" t="s">
        <v>1783</v>
      </c>
      <c r="H257" s="4" t="s">
        <v>1784</v>
      </c>
      <c r="I257" s="4" t="s">
        <v>24</v>
      </c>
      <c r="J257" s="4" t="s">
        <v>1785</v>
      </c>
      <c r="K257" s="10" t="s">
        <v>25</v>
      </c>
      <c r="L257" s="4" t="s">
        <v>26</v>
      </c>
      <c r="M257" s="4" t="s">
        <v>1786</v>
      </c>
      <c r="N257" s="4" t="s">
        <v>27</v>
      </c>
      <c r="O257" s="4" t="s">
        <v>332</v>
      </c>
      <c r="P257" s="3">
        <v>1</v>
      </c>
      <c r="Q257" s="5">
        <v>3478750</v>
      </c>
      <c r="R257" s="4" t="s">
        <v>28</v>
      </c>
      <c r="S257" s="10" t="s">
        <v>33</v>
      </c>
      <c r="T257" s="4"/>
      <c r="U257" s="4" t="s">
        <v>34</v>
      </c>
    </row>
    <row r="258" spans="1:21">
      <c r="A258" s="6" t="s">
        <v>333</v>
      </c>
      <c r="B258" s="2" t="s">
        <v>21</v>
      </c>
      <c r="C258" s="3">
        <v>1</v>
      </c>
      <c r="D258" s="4" t="s">
        <v>334</v>
      </c>
      <c r="E258" s="4" t="s">
        <v>335</v>
      </c>
      <c r="F258" s="3">
        <v>1</v>
      </c>
      <c r="G258" s="4" t="s">
        <v>811</v>
      </c>
      <c r="H258" s="4" t="s">
        <v>812</v>
      </c>
      <c r="I258" s="4" t="s">
        <v>24</v>
      </c>
      <c r="J258" s="4" t="s">
        <v>813</v>
      </c>
      <c r="K258" s="10" t="s">
        <v>25</v>
      </c>
      <c r="L258" s="4" t="s">
        <v>81</v>
      </c>
      <c r="M258" s="4" t="s">
        <v>814</v>
      </c>
      <c r="N258" s="4" t="s">
        <v>27</v>
      </c>
      <c r="O258" s="4" t="s">
        <v>332</v>
      </c>
      <c r="P258" s="3">
        <v>1</v>
      </c>
      <c r="Q258" s="5">
        <v>2879787.62</v>
      </c>
      <c r="R258" s="4" t="s">
        <v>28</v>
      </c>
      <c r="S258" s="10" t="s">
        <v>33</v>
      </c>
      <c r="T258" s="4"/>
      <c r="U258" s="4" t="s">
        <v>34</v>
      </c>
    </row>
    <row r="259" spans="1:21">
      <c r="A259" s="6" t="s">
        <v>333</v>
      </c>
      <c r="B259" s="2" t="s">
        <v>21</v>
      </c>
      <c r="C259" s="3">
        <v>1</v>
      </c>
      <c r="D259" s="4" t="s">
        <v>334</v>
      </c>
      <c r="E259" s="4" t="s">
        <v>335</v>
      </c>
      <c r="F259" s="3">
        <v>1</v>
      </c>
      <c r="G259" s="4" t="s">
        <v>1580</v>
      </c>
      <c r="H259" s="4" t="s">
        <v>1581</v>
      </c>
      <c r="I259" s="4" t="s">
        <v>24</v>
      </c>
      <c r="J259" s="4" t="s">
        <v>1781</v>
      </c>
      <c r="K259" s="10" t="s">
        <v>25</v>
      </c>
      <c r="L259" s="4" t="s">
        <v>26</v>
      </c>
      <c r="M259" s="4" t="s">
        <v>1782</v>
      </c>
      <c r="N259" s="4" t="s">
        <v>27</v>
      </c>
      <c r="O259" s="4" t="s">
        <v>332</v>
      </c>
      <c r="P259" s="3">
        <v>1</v>
      </c>
      <c r="Q259" s="5">
        <v>1479000</v>
      </c>
      <c r="R259" s="4" t="s">
        <v>28</v>
      </c>
      <c r="S259" s="10" t="s">
        <v>29</v>
      </c>
      <c r="T259" s="4"/>
      <c r="U259" s="4" t="s">
        <v>34</v>
      </c>
    </row>
    <row r="260" spans="1:21">
      <c r="A260" s="6" t="s">
        <v>333</v>
      </c>
      <c r="B260" s="2" t="s">
        <v>21</v>
      </c>
      <c r="C260" s="3">
        <v>1</v>
      </c>
      <c r="D260" s="4" t="s">
        <v>334</v>
      </c>
      <c r="E260" s="4" t="s">
        <v>335</v>
      </c>
      <c r="F260" s="3">
        <v>1</v>
      </c>
      <c r="G260" s="4" t="s">
        <v>1182</v>
      </c>
      <c r="H260" s="4" t="s">
        <v>1183</v>
      </c>
      <c r="I260" s="4" t="s">
        <v>24</v>
      </c>
      <c r="J260" s="4" t="s">
        <v>1184</v>
      </c>
      <c r="K260" s="10" t="s">
        <v>25</v>
      </c>
      <c r="L260" s="4" t="s">
        <v>26</v>
      </c>
      <c r="M260" s="4" t="s">
        <v>1185</v>
      </c>
      <c r="N260" s="4" t="s">
        <v>27</v>
      </c>
      <c r="O260" s="4" t="s">
        <v>332</v>
      </c>
      <c r="P260" s="3">
        <v>1</v>
      </c>
      <c r="Q260" s="5">
        <v>3600000</v>
      </c>
      <c r="R260" s="4" t="s">
        <v>28</v>
      </c>
      <c r="S260" s="10" t="s">
        <v>33</v>
      </c>
      <c r="T260" s="4"/>
      <c r="U260" s="4" t="s">
        <v>62</v>
      </c>
    </row>
    <row r="261" spans="1:21">
      <c r="A261" s="6" t="s">
        <v>333</v>
      </c>
      <c r="B261" s="2" t="s">
        <v>21</v>
      </c>
      <c r="C261" s="3">
        <v>1</v>
      </c>
      <c r="D261" s="4" t="s">
        <v>334</v>
      </c>
      <c r="E261" s="4" t="s">
        <v>335</v>
      </c>
      <c r="F261" s="3">
        <v>1</v>
      </c>
      <c r="G261" s="4" t="s">
        <v>1770</v>
      </c>
      <c r="H261" s="4" t="s">
        <v>1771</v>
      </c>
      <c r="I261" s="4" t="s">
        <v>24</v>
      </c>
      <c r="J261" s="4" t="s">
        <v>1772</v>
      </c>
      <c r="K261" s="10" t="s">
        <v>25</v>
      </c>
      <c r="L261" s="4" t="s">
        <v>26</v>
      </c>
      <c r="M261" s="4" t="s">
        <v>1773</v>
      </c>
      <c r="N261" s="4" t="s">
        <v>27</v>
      </c>
      <c r="O261" s="4" t="s">
        <v>332</v>
      </c>
      <c r="P261" s="3">
        <v>1</v>
      </c>
      <c r="Q261" s="5">
        <v>2929796.04</v>
      </c>
      <c r="R261" s="4" t="s">
        <v>28</v>
      </c>
      <c r="S261" s="10" t="s">
        <v>33</v>
      </c>
      <c r="T261" s="4"/>
      <c r="U261" s="4" t="s">
        <v>34</v>
      </c>
    </row>
    <row r="262" spans="1:21">
      <c r="A262" s="6" t="s">
        <v>333</v>
      </c>
      <c r="B262" s="2" t="s">
        <v>21</v>
      </c>
      <c r="C262" s="3">
        <v>1</v>
      </c>
      <c r="D262" s="4" t="s">
        <v>1377</v>
      </c>
      <c r="E262" s="4" t="s">
        <v>335</v>
      </c>
      <c r="F262" s="3">
        <v>1</v>
      </c>
      <c r="G262" s="4" t="s">
        <v>1295</v>
      </c>
      <c r="H262" s="4" t="s">
        <v>1296</v>
      </c>
      <c r="I262" s="4" t="s">
        <v>24</v>
      </c>
      <c r="J262" s="4" t="s">
        <v>1378</v>
      </c>
      <c r="K262" s="10" t="s">
        <v>25</v>
      </c>
      <c r="L262" s="4" t="s">
        <v>26</v>
      </c>
      <c r="M262" s="4" t="s">
        <v>1379</v>
      </c>
      <c r="N262" s="4" t="s">
        <v>27</v>
      </c>
      <c r="O262" s="4" t="s">
        <v>332</v>
      </c>
      <c r="P262" s="3">
        <v>1</v>
      </c>
      <c r="Q262" s="5">
        <v>3089400</v>
      </c>
      <c r="R262" s="4" t="s">
        <v>28</v>
      </c>
      <c r="S262" s="10" t="s">
        <v>33</v>
      </c>
      <c r="T262" s="4"/>
      <c r="U262" s="4" t="s">
        <v>34</v>
      </c>
    </row>
    <row r="263" spans="1:21">
      <c r="A263" s="6" t="s">
        <v>333</v>
      </c>
      <c r="B263" s="2" t="s">
        <v>21</v>
      </c>
      <c r="C263" s="3">
        <v>1</v>
      </c>
      <c r="D263" s="4" t="s">
        <v>1776</v>
      </c>
      <c r="E263" s="4" t="s">
        <v>335</v>
      </c>
      <c r="F263" s="3">
        <v>1</v>
      </c>
      <c r="G263" s="4" t="s">
        <v>1777</v>
      </c>
      <c r="H263" s="4" t="s">
        <v>1778</v>
      </c>
      <c r="I263" s="4" t="s">
        <v>24</v>
      </c>
      <c r="J263" s="4" t="s">
        <v>1779</v>
      </c>
      <c r="K263" s="10" t="s">
        <v>25</v>
      </c>
      <c r="L263" s="4" t="s">
        <v>26</v>
      </c>
      <c r="M263" s="4" t="s">
        <v>1780</v>
      </c>
      <c r="N263" s="4" t="s">
        <v>27</v>
      </c>
      <c r="O263" s="4" t="s">
        <v>332</v>
      </c>
      <c r="P263" s="3">
        <v>1</v>
      </c>
      <c r="Q263" s="5">
        <v>1800000</v>
      </c>
      <c r="R263" s="4" t="s">
        <v>28</v>
      </c>
      <c r="S263" s="10" t="s">
        <v>33</v>
      </c>
      <c r="T263" s="4"/>
      <c r="U263" s="4" t="s">
        <v>62</v>
      </c>
    </row>
    <row r="264" spans="1:21">
      <c r="A264" s="6" t="s">
        <v>333</v>
      </c>
      <c r="B264" s="2" t="s">
        <v>21</v>
      </c>
      <c r="C264" s="3">
        <v>1</v>
      </c>
      <c r="D264" s="4" t="s">
        <v>334</v>
      </c>
      <c r="E264" s="4" t="s">
        <v>335</v>
      </c>
      <c r="F264" s="3">
        <v>1</v>
      </c>
      <c r="G264" s="4" t="s">
        <v>1380</v>
      </c>
      <c r="H264" s="4" t="s">
        <v>1381</v>
      </c>
      <c r="I264" s="4" t="s">
        <v>24</v>
      </c>
      <c r="J264" s="4" t="s">
        <v>1382</v>
      </c>
      <c r="K264" s="10" t="s">
        <v>25</v>
      </c>
      <c r="L264" s="4" t="s">
        <v>26</v>
      </c>
      <c r="M264" s="4" t="s">
        <v>1383</v>
      </c>
      <c r="N264" s="4" t="s">
        <v>27</v>
      </c>
      <c r="O264" s="4" t="s">
        <v>332</v>
      </c>
      <c r="P264" s="3">
        <v>1</v>
      </c>
      <c r="Q264" s="5">
        <v>1225000</v>
      </c>
      <c r="R264" s="4" t="s">
        <v>28</v>
      </c>
      <c r="S264" s="10" t="s">
        <v>33</v>
      </c>
      <c r="T264" s="4"/>
      <c r="U264" s="4" t="s">
        <v>34</v>
      </c>
    </row>
    <row r="265" spans="1:21">
      <c r="A265" s="6" t="s">
        <v>333</v>
      </c>
      <c r="B265" s="2" t="s">
        <v>21</v>
      </c>
      <c r="C265" s="3">
        <v>1</v>
      </c>
      <c r="D265" s="4" t="s">
        <v>334</v>
      </c>
      <c r="E265" s="4" t="s">
        <v>335</v>
      </c>
      <c r="F265" s="3">
        <v>1</v>
      </c>
      <c r="G265" s="4" t="s">
        <v>423</v>
      </c>
      <c r="H265" s="4" t="s">
        <v>424</v>
      </c>
      <c r="I265" s="4" t="s">
        <v>24</v>
      </c>
      <c r="J265" s="4" t="s">
        <v>1186</v>
      </c>
      <c r="K265" s="10" t="s">
        <v>37</v>
      </c>
      <c r="L265" s="4" t="s">
        <v>26</v>
      </c>
      <c r="M265" s="4" t="s">
        <v>1187</v>
      </c>
      <c r="N265" s="4" t="s">
        <v>27</v>
      </c>
      <c r="O265" s="4" t="s">
        <v>332</v>
      </c>
      <c r="P265" s="3">
        <v>1</v>
      </c>
      <c r="Q265" s="5">
        <v>6500</v>
      </c>
      <c r="R265" s="4" t="s">
        <v>28</v>
      </c>
      <c r="S265" s="10" t="s">
        <v>33</v>
      </c>
      <c r="T265" s="4"/>
      <c r="U265" s="4" t="s">
        <v>40</v>
      </c>
    </row>
    <row r="266" spans="1:21">
      <c r="A266" s="6" t="s">
        <v>333</v>
      </c>
      <c r="B266" s="2" t="s">
        <v>21</v>
      </c>
      <c r="C266" s="3">
        <v>1</v>
      </c>
      <c r="D266" s="4" t="s">
        <v>1588</v>
      </c>
      <c r="E266" s="4" t="s">
        <v>335</v>
      </c>
      <c r="F266" s="3">
        <v>1</v>
      </c>
      <c r="G266" s="4" t="s">
        <v>1297</v>
      </c>
      <c r="H266" s="4" t="s">
        <v>1298</v>
      </c>
      <c r="I266" s="4" t="s">
        <v>24</v>
      </c>
      <c r="J266" s="4" t="s">
        <v>1589</v>
      </c>
      <c r="K266" s="10" t="s">
        <v>25</v>
      </c>
      <c r="L266" s="4" t="s">
        <v>26</v>
      </c>
      <c r="M266" s="4" t="s">
        <v>1590</v>
      </c>
      <c r="N266" s="4" t="s">
        <v>27</v>
      </c>
      <c r="O266" s="4" t="s">
        <v>332</v>
      </c>
      <c r="P266" s="3">
        <v>1</v>
      </c>
      <c r="Q266" s="5">
        <v>2500000</v>
      </c>
      <c r="R266" s="4" t="s">
        <v>28</v>
      </c>
      <c r="S266" s="10" t="s">
        <v>33</v>
      </c>
      <c r="T266" s="4"/>
      <c r="U266" s="4" t="s">
        <v>34</v>
      </c>
    </row>
    <row r="267" spans="1:21">
      <c r="A267" s="6" t="s">
        <v>333</v>
      </c>
      <c r="B267" s="2" t="s">
        <v>21</v>
      </c>
      <c r="C267" s="3">
        <v>1</v>
      </c>
      <c r="D267" s="4" t="s">
        <v>334</v>
      </c>
      <c r="E267" s="4" t="s">
        <v>335</v>
      </c>
      <c r="F267" s="3">
        <v>1</v>
      </c>
      <c r="G267" s="4" t="s">
        <v>1692</v>
      </c>
      <c r="H267" s="4" t="s">
        <v>1693</v>
      </c>
      <c r="I267" s="4" t="s">
        <v>24</v>
      </c>
      <c r="J267" s="4" t="s">
        <v>1774</v>
      </c>
      <c r="K267" s="10" t="s">
        <v>25</v>
      </c>
      <c r="L267" s="4" t="s">
        <v>26</v>
      </c>
      <c r="M267" s="4" t="s">
        <v>1775</v>
      </c>
      <c r="N267" s="4" t="s">
        <v>27</v>
      </c>
      <c r="O267" s="4" t="s">
        <v>332</v>
      </c>
      <c r="P267" s="3">
        <v>1</v>
      </c>
      <c r="Q267" s="5">
        <v>2369469</v>
      </c>
      <c r="R267" s="4" t="s">
        <v>28</v>
      </c>
      <c r="S267" s="10" t="s">
        <v>33</v>
      </c>
      <c r="T267" s="4"/>
      <c r="U267" s="4" t="s">
        <v>30</v>
      </c>
    </row>
    <row r="268" spans="1:21">
      <c r="A268" s="6" t="s">
        <v>333</v>
      </c>
      <c r="B268" s="2" t="s">
        <v>21</v>
      </c>
      <c r="C268" s="3">
        <v>1</v>
      </c>
      <c r="D268" s="4" t="s">
        <v>334</v>
      </c>
      <c r="E268" s="4" t="s">
        <v>335</v>
      </c>
      <c r="F268" s="3">
        <v>1</v>
      </c>
      <c r="G268" s="4" t="s">
        <v>336</v>
      </c>
      <c r="H268" s="4" t="s">
        <v>337</v>
      </c>
      <c r="I268" s="4" t="s">
        <v>24</v>
      </c>
      <c r="J268" s="4" t="s">
        <v>338</v>
      </c>
      <c r="K268" s="10" t="s">
        <v>25</v>
      </c>
      <c r="L268" s="4" t="s">
        <v>26</v>
      </c>
      <c r="M268" s="4" t="s">
        <v>339</v>
      </c>
      <c r="N268" s="4" t="s">
        <v>27</v>
      </c>
      <c r="O268" s="4" t="s">
        <v>332</v>
      </c>
      <c r="P268" s="3">
        <v>1</v>
      </c>
      <c r="Q268" s="5">
        <v>2134000</v>
      </c>
      <c r="R268" s="4" t="s">
        <v>28</v>
      </c>
      <c r="S268" s="10" t="s">
        <v>33</v>
      </c>
      <c r="T268" s="4"/>
      <c r="U268" s="4" t="s">
        <v>34</v>
      </c>
    </row>
    <row r="269" spans="1:21">
      <c r="A269" s="6" t="s">
        <v>1915</v>
      </c>
      <c r="B269" s="2" t="s">
        <v>21</v>
      </c>
      <c r="C269" s="3">
        <v>1</v>
      </c>
      <c r="D269" s="4" t="s">
        <v>1455</v>
      </c>
      <c r="E269" s="4" t="s">
        <v>1456</v>
      </c>
      <c r="F269" s="3">
        <v>1</v>
      </c>
      <c r="G269" s="4" t="s">
        <v>2049</v>
      </c>
      <c r="H269" s="4" t="s">
        <v>2050</v>
      </c>
      <c r="I269" s="4" t="s">
        <v>24</v>
      </c>
      <c r="J269" s="4" t="s">
        <v>2051</v>
      </c>
      <c r="K269" s="10" t="s">
        <v>25</v>
      </c>
      <c r="L269" s="4" t="s">
        <v>26</v>
      </c>
      <c r="M269" s="4" t="s">
        <v>2052</v>
      </c>
      <c r="N269" s="4" t="s">
        <v>27</v>
      </c>
      <c r="O269" s="4" t="s">
        <v>332</v>
      </c>
      <c r="P269" s="3">
        <v>1</v>
      </c>
      <c r="Q269" s="5">
        <v>5438555</v>
      </c>
      <c r="R269" s="4" t="s">
        <v>28</v>
      </c>
      <c r="S269" s="10" t="s">
        <v>29</v>
      </c>
      <c r="T269" s="4"/>
      <c r="U269" s="4" t="s">
        <v>30</v>
      </c>
    </row>
    <row r="270" spans="1:21">
      <c r="A270" s="6" t="s">
        <v>1915</v>
      </c>
      <c r="B270" s="2" t="s">
        <v>21</v>
      </c>
      <c r="C270" s="3">
        <v>1</v>
      </c>
      <c r="D270" s="4" t="s">
        <v>1916</v>
      </c>
      <c r="E270" s="4" t="s">
        <v>1456</v>
      </c>
      <c r="F270" s="3">
        <v>1</v>
      </c>
      <c r="G270" s="4" t="s">
        <v>1917</v>
      </c>
      <c r="H270" s="4" t="s">
        <v>1918</v>
      </c>
      <c r="I270" s="4" t="s">
        <v>24</v>
      </c>
      <c r="J270" s="4" t="s">
        <v>1919</v>
      </c>
      <c r="K270" s="10" t="s">
        <v>37</v>
      </c>
      <c r="L270" s="4" t="s">
        <v>81</v>
      </c>
      <c r="M270" s="4" t="s">
        <v>1920</v>
      </c>
      <c r="N270" s="4" t="s">
        <v>27</v>
      </c>
      <c r="O270" s="4" t="s">
        <v>332</v>
      </c>
      <c r="P270" s="3">
        <v>1</v>
      </c>
      <c r="Q270" s="5">
        <v>15057.06</v>
      </c>
      <c r="R270" s="4" t="s">
        <v>28</v>
      </c>
      <c r="S270" s="10" t="s">
        <v>33</v>
      </c>
      <c r="T270" s="4"/>
      <c r="U270" s="4" t="s">
        <v>40</v>
      </c>
    </row>
    <row r="271" spans="1:21">
      <c r="A271" s="6" t="s">
        <v>823</v>
      </c>
      <c r="B271" s="2" t="s">
        <v>21</v>
      </c>
      <c r="C271" s="3">
        <v>1</v>
      </c>
      <c r="D271" s="4" t="s">
        <v>824</v>
      </c>
      <c r="E271" s="4" t="s">
        <v>825</v>
      </c>
      <c r="F271" s="3">
        <v>2</v>
      </c>
      <c r="G271" s="4" t="s">
        <v>77</v>
      </c>
      <c r="H271" s="4" t="s">
        <v>78</v>
      </c>
      <c r="I271" s="4" t="s">
        <v>24</v>
      </c>
      <c r="J271" s="4" t="s">
        <v>826</v>
      </c>
      <c r="K271" s="10" t="s">
        <v>25</v>
      </c>
      <c r="L271" s="4" t="s">
        <v>26</v>
      </c>
      <c r="M271" s="4" t="s">
        <v>827</v>
      </c>
      <c r="N271" s="4" t="s">
        <v>27</v>
      </c>
      <c r="O271" s="4" t="s">
        <v>352</v>
      </c>
      <c r="P271" s="3">
        <v>2</v>
      </c>
      <c r="Q271" s="5">
        <v>5850000</v>
      </c>
      <c r="R271" s="4" t="s">
        <v>28</v>
      </c>
      <c r="S271" s="10" t="s">
        <v>33</v>
      </c>
      <c r="T271" s="4"/>
      <c r="U271" s="4" t="s">
        <v>34</v>
      </c>
    </row>
    <row r="272" spans="1:21">
      <c r="A272" s="6" t="s">
        <v>823</v>
      </c>
      <c r="B272" s="2" t="s">
        <v>21</v>
      </c>
      <c r="C272" s="3">
        <v>1</v>
      </c>
      <c r="D272" s="4" t="s">
        <v>1188</v>
      </c>
      <c r="E272" s="4" t="s">
        <v>825</v>
      </c>
      <c r="F272" s="3">
        <v>2</v>
      </c>
      <c r="G272" s="4" t="s">
        <v>1189</v>
      </c>
      <c r="H272" s="4" t="s">
        <v>1190</v>
      </c>
      <c r="I272" s="4" t="s">
        <v>24</v>
      </c>
      <c r="J272" s="4" t="s">
        <v>1191</v>
      </c>
      <c r="K272" s="10" t="s">
        <v>25</v>
      </c>
      <c r="L272" s="4" t="s">
        <v>81</v>
      </c>
      <c r="M272" s="4" t="s">
        <v>1192</v>
      </c>
      <c r="N272" s="4" t="s">
        <v>27</v>
      </c>
      <c r="O272" s="4" t="s">
        <v>352</v>
      </c>
      <c r="P272" s="3">
        <v>2</v>
      </c>
      <c r="Q272" s="5">
        <v>5707964.6017699996</v>
      </c>
      <c r="R272" s="4" t="s">
        <v>28</v>
      </c>
      <c r="S272" s="10" t="s">
        <v>33</v>
      </c>
      <c r="T272" s="4"/>
      <c r="U272" s="4" t="s">
        <v>34</v>
      </c>
    </row>
    <row r="273" spans="1:21">
      <c r="A273" s="6" t="s">
        <v>1596</v>
      </c>
      <c r="B273" s="2" t="s">
        <v>21</v>
      </c>
      <c r="C273" s="3">
        <v>1</v>
      </c>
      <c r="D273" s="4" t="s">
        <v>41</v>
      </c>
      <c r="E273" s="4" t="s">
        <v>42</v>
      </c>
      <c r="F273" s="3">
        <v>1</v>
      </c>
      <c r="G273" s="4" t="s">
        <v>82</v>
      </c>
      <c r="H273" s="4" t="s">
        <v>83</v>
      </c>
      <c r="I273" s="4" t="s">
        <v>24</v>
      </c>
      <c r="J273" s="4" t="s">
        <v>1925</v>
      </c>
      <c r="K273" s="10" t="s">
        <v>25</v>
      </c>
      <c r="L273" s="4" t="s">
        <v>26</v>
      </c>
      <c r="M273" s="4" t="s">
        <v>1926</v>
      </c>
      <c r="N273" s="4" t="s">
        <v>27</v>
      </c>
      <c r="O273" s="4" t="s">
        <v>345</v>
      </c>
      <c r="P273" s="3">
        <v>1</v>
      </c>
      <c r="Q273" s="5">
        <v>773700</v>
      </c>
      <c r="R273" s="4" t="s">
        <v>28</v>
      </c>
      <c r="S273" s="10" t="s">
        <v>33</v>
      </c>
      <c r="T273" s="4"/>
      <c r="U273" s="4" t="s">
        <v>40</v>
      </c>
    </row>
    <row r="274" spans="1:21">
      <c r="A274" s="6" t="s">
        <v>1596</v>
      </c>
      <c r="B274" s="2" t="s">
        <v>21</v>
      </c>
      <c r="C274" s="3">
        <v>1</v>
      </c>
      <c r="D274" s="4" t="s">
        <v>41</v>
      </c>
      <c r="E274" s="4" t="s">
        <v>42</v>
      </c>
      <c r="F274" s="3">
        <v>1</v>
      </c>
      <c r="G274" s="4" t="s">
        <v>45</v>
      </c>
      <c r="H274" s="4" t="s">
        <v>46</v>
      </c>
      <c r="I274" s="4" t="s">
        <v>24</v>
      </c>
      <c r="J274" s="4" t="s">
        <v>1597</v>
      </c>
      <c r="K274" s="10" t="s">
        <v>25</v>
      </c>
      <c r="L274" s="4" t="s">
        <v>26</v>
      </c>
      <c r="M274" s="4" t="s">
        <v>1598</v>
      </c>
      <c r="N274" s="4" t="s">
        <v>27</v>
      </c>
      <c r="O274" s="4" t="s">
        <v>345</v>
      </c>
      <c r="P274" s="3">
        <v>1</v>
      </c>
      <c r="Q274" s="5">
        <v>660000</v>
      </c>
      <c r="R274" s="4" t="s">
        <v>28</v>
      </c>
      <c r="S274" s="10" t="s">
        <v>29</v>
      </c>
      <c r="T274" s="4"/>
      <c r="U274" s="4" t="s">
        <v>30</v>
      </c>
    </row>
    <row r="275" spans="1:21">
      <c r="A275" s="6" t="s">
        <v>1596</v>
      </c>
      <c r="B275" s="2" t="s">
        <v>21</v>
      </c>
      <c r="C275" s="3">
        <v>1</v>
      </c>
      <c r="D275" s="4" t="s">
        <v>41</v>
      </c>
      <c r="E275" s="4" t="s">
        <v>42</v>
      </c>
      <c r="F275" s="3">
        <v>1</v>
      </c>
      <c r="G275" s="4" t="s">
        <v>631</v>
      </c>
      <c r="H275" s="4" t="s">
        <v>632</v>
      </c>
      <c r="I275" s="4" t="s">
        <v>24</v>
      </c>
      <c r="J275" s="4" t="s">
        <v>2053</v>
      </c>
      <c r="K275" s="10" t="s">
        <v>25</v>
      </c>
      <c r="L275" s="4" t="s">
        <v>26</v>
      </c>
      <c r="M275" s="4" t="s">
        <v>2054</v>
      </c>
      <c r="N275" s="4" t="s">
        <v>27</v>
      </c>
      <c r="O275" s="4" t="s">
        <v>345</v>
      </c>
      <c r="P275" s="3">
        <v>1</v>
      </c>
      <c r="Q275" s="5">
        <v>780371.24</v>
      </c>
      <c r="R275" s="4" t="s">
        <v>28</v>
      </c>
      <c r="S275" s="10" t="s">
        <v>33</v>
      </c>
      <c r="T275" s="4"/>
      <c r="U275" s="4" t="s">
        <v>40</v>
      </c>
    </row>
    <row r="276" spans="1:21">
      <c r="A276" s="6" t="s">
        <v>1384</v>
      </c>
      <c r="B276" s="2" t="s">
        <v>21</v>
      </c>
      <c r="C276" s="3">
        <v>1</v>
      </c>
      <c r="D276" s="4" t="s">
        <v>41</v>
      </c>
      <c r="E276" s="4" t="s">
        <v>42</v>
      </c>
      <c r="F276" s="3">
        <v>1</v>
      </c>
      <c r="G276" s="4" t="s">
        <v>103</v>
      </c>
      <c r="H276" s="4" t="s">
        <v>104</v>
      </c>
      <c r="I276" s="4" t="s">
        <v>24</v>
      </c>
      <c r="J276" s="4" t="s">
        <v>1927</v>
      </c>
      <c r="K276" s="10" t="s">
        <v>25</v>
      </c>
      <c r="L276" s="4" t="s">
        <v>26</v>
      </c>
      <c r="M276" s="4" t="s">
        <v>1928</v>
      </c>
      <c r="N276" s="4" t="s">
        <v>27</v>
      </c>
      <c r="O276" s="4" t="s">
        <v>345</v>
      </c>
      <c r="P276" s="3">
        <v>1</v>
      </c>
      <c r="Q276" s="5">
        <v>478193</v>
      </c>
      <c r="R276" s="4" t="s">
        <v>28</v>
      </c>
      <c r="S276" s="10" t="s">
        <v>29</v>
      </c>
      <c r="T276" s="4"/>
      <c r="U276" s="4" t="s">
        <v>34</v>
      </c>
    </row>
    <row r="277" spans="1:21">
      <c r="A277" s="6" t="s">
        <v>1384</v>
      </c>
      <c r="B277" s="2" t="s">
        <v>21</v>
      </c>
      <c r="C277" s="3">
        <v>1</v>
      </c>
      <c r="D277" s="4" t="s">
        <v>41</v>
      </c>
      <c r="E277" s="4" t="s">
        <v>42</v>
      </c>
      <c r="F277" s="3">
        <v>1</v>
      </c>
      <c r="G277" s="4" t="s">
        <v>652</v>
      </c>
      <c r="H277" s="4" t="s">
        <v>653</v>
      </c>
      <c r="I277" s="4" t="s">
        <v>24</v>
      </c>
      <c r="J277" s="4" t="s">
        <v>1385</v>
      </c>
      <c r="K277" s="10" t="s">
        <v>25</v>
      </c>
      <c r="L277" s="4" t="s">
        <v>26</v>
      </c>
      <c r="M277" s="4" t="s">
        <v>1386</v>
      </c>
      <c r="N277" s="4" t="s">
        <v>27</v>
      </c>
      <c r="O277" s="4" t="s">
        <v>345</v>
      </c>
      <c r="P277" s="3">
        <v>1</v>
      </c>
      <c r="Q277" s="5">
        <v>708592.92</v>
      </c>
      <c r="R277" s="4" t="s">
        <v>28</v>
      </c>
      <c r="S277" s="10" t="s">
        <v>33</v>
      </c>
      <c r="T277" s="4"/>
      <c r="U277" s="4" t="s">
        <v>34</v>
      </c>
    </row>
    <row r="278" spans="1:21">
      <c r="A278" s="6" t="s">
        <v>1387</v>
      </c>
      <c r="B278" s="2" t="s">
        <v>21</v>
      </c>
      <c r="C278" s="3">
        <v>1</v>
      </c>
      <c r="D278" s="4" t="s">
        <v>1388</v>
      </c>
      <c r="E278" s="4" t="s">
        <v>1389</v>
      </c>
      <c r="F278" s="3">
        <v>5</v>
      </c>
      <c r="G278" s="4" t="s">
        <v>859</v>
      </c>
      <c r="H278" s="4" t="s">
        <v>860</v>
      </c>
      <c r="I278" s="4" t="s">
        <v>24</v>
      </c>
      <c r="J278" s="4" t="s">
        <v>1390</v>
      </c>
      <c r="K278" s="10" t="s">
        <v>25</v>
      </c>
      <c r="L278" s="4" t="s">
        <v>26</v>
      </c>
      <c r="M278" s="4" t="s">
        <v>1391</v>
      </c>
      <c r="N278" s="4" t="s">
        <v>27</v>
      </c>
      <c r="O278" s="4" t="s">
        <v>345</v>
      </c>
      <c r="P278" s="3">
        <v>5</v>
      </c>
      <c r="Q278" s="5">
        <v>180000</v>
      </c>
      <c r="R278" s="4" t="s">
        <v>28</v>
      </c>
      <c r="S278" s="10" t="s">
        <v>29</v>
      </c>
      <c r="T278" s="4"/>
      <c r="U278" s="4" t="s">
        <v>34</v>
      </c>
    </row>
    <row r="279" spans="1:21">
      <c r="A279" s="6" t="s">
        <v>1387</v>
      </c>
      <c r="B279" s="2" t="s">
        <v>21</v>
      </c>
      <c r="C279" s="3">
        <v>1</v>
      </c>
      <c r="D279" s="4" t="s">
        <v>1599</v>
      </c>
      <c r="E279" s="4" t="s">
        <v>1389</v>
      </c>
      <c r="F279" s="3">
        <v>5</v>
      </c>
      <c r="G279" s="4" t="s">
        <v>1600</v>
      </c>
      <c r="H279" s="4" t="s">
        <v>1601</v>
      </c>
      <c r="I279" s="4" t="s">
        <v>24</v>
      </c>
      <c r="J279" s="4" t="s">
        <v>1602</v>
      </c>
      <c r="K279" s="10" t="s">
        <v>25</v>
      </c>
      <c r="L279" s="4" t="s">
        <v>26</v>
      </c>
      <c r="M279" s="4" t="s">
        <v>1603</v>
      </c>
      <c r="N279" s="4" t="s">
        <v>27</v>
      </c>
      <c r="O279" s="4" t="s">
        <v>345</v>
      </c>
      <c r="P279" s="3">
        <v>5</v>
      </c>
      <c r="Q279" s="5">
        <v>179874.1</v>
      </c>
      <c r="R279" s="4" t="s">
        <v>28</v>
      </c>
      <c r="S279" s="10" t="s">
        <v>33</v>
      </c>
      <c r="T279" s="4"/>
      <c r="U279" s="4" t="s">
        <v>34</v>
      </c>
    </row>
    <row r="280" spans="1:21">
      <c r="A280" s="6" t="s">
        <v>340</v>
      </c>
      <c r="B280" s="2" t="s">
        <v>21</v>
      </c>
      <c r="C280" s="3">
        <v>1</v>
      </c>
      <c r="D280" s="4" t="s">
        <v>41</v>
      </c>
      <c r="E280" s="4" t="s">
        <v>42</v>
      </c>
      <c r="F280" s="3">
        <v>1</v>
      </c>
      <c r="G280" s="4" t="s">
        <v>45</v>
      </c>
      <c r="H280" s="4" t="s">
        <v>46</v>
      </c>
      <c r="I280" s="4" t="s">
        <v>24</v>
      </c>
      <c r="J280" s="4" t="s">
        <v>1193</v>
      </c>
      <c r="K280" s="10" t="s">
        <v>25</v>
      </c>
      <c r="L280" s="4" t="s">
        <v>26</v>
      </c>
      <c r="M280" s="4" t="s">
        <v>1194</v>
      </c>
      <c r="N280" s="4" t="s">
        <v>27</v>
      </c>
      <c r="O280" s="4" t="s">
        <v>345</v>
      </c>
      <c r="P280" s="3">
        <v>1</v>
      </c>
      <c r="Q280" s="5">
        <v>720000</v>
      </c>
      <c r="R280" s="4" t="s">
        <v>28</v>
      </c>
      <c r="S280" s="10" t="s">
        <v>29</v>
      </c>
      <c r="T280" s="4"/>
      <c r="U280" s="4" t="s">
        <v>30</v>
      </c>
    </row>
    <row r="281" spans="1:21">
      <c r="A281" s="6" t="s">
        <v>340</v>
      </c>
      <c r="B281" s="2" t="s">
        <v>21</v>
      </c>
      <c r="C281" s="3">
        <v>1</v>
      </c>
      <c r="D281" s="4" t="s">
        <v>41</v>
      </c>
      <c r="E281" s="4" t="s">
        <v>42</v>
      </c>
      <c r="F281" s="3">
        <v>1</v>
      </c>
      <c r="G281" s="4" t="s">
        <v>103</v>
      </c>
      <c r="H281" s="4" t="s">
        <v>104</v>
      </c>
      <c r="I281" s="4" t="s">
        <v>24</v>
      </c>
      <c r="J281" s="4" t="s">
        <v>1929</v>
      </c>
      <c r="K281" s="10" t="s">
        <v>25</v>
      </c>
      <c r="L281" s="4" t="s">
        <v>26</v>
      </c>
      <c r="M281" s="4" t="s">
        <v>1930</v>
      </c>
      <c r="N281" s="4" t="s">
        <v>27</v>
      </c>
      <c r="O281" s="4" t="s">
        <v>345</v>
      </c>
      <c r="P281" s="3">
        <v>1</v>
      </c>
      <c r="Q281" s="5">
        <v>905400.7</v>
      </c>
      <c r="R281" s="4" t="s">
        <v>28</v>
      </c>
      <c r="S281" s="10" t="s">
        <v>33</v>
      </c>
      <c r="T281" s="4"/>
      <c r="U281" s="4" t="s">
        <v>34</v>
      </c>
    </row>
    <row r="282" spans="1:21">
      <c r="A282" s="6" t="s">
        <v>340</v>
      </c>
      <c r="B282" s="2" t="s">
        <v>21</v>
      </c>
      <c r="C282" s="3">
        <v>1</v>
      </c>
      <c r="D282" s="4" t="s">
        <v>41</v>
      </c>
      <c r="E282" s="4" t="s">
        <v>42</v>
      </c>
      <c r="F282" s="3">
        <v>1</v>
      </c>
      <c r="G282" s="4" t="s">
        <v>341</v>
      </c>
      <c r="H282" s="4" t="s">
        <v>342</v>
      </c>
      <c r="I282" s="4" t="s">
        <v>24</v>
      </c>
      <c r="J282" s="4" t="s">
        <v>343</v>
      </c>
      <c r="K282" s="10" t="s">
        <v>25</v>
      </c>
      <c r="L282" s="4" t="s">
        <v>26</v>
      </c>
      <c r="M282" s="4" t="s">
        <v>344</v>
      </c>
      <c r="N282" s="4" t="s">
        <v>27</v>
      </c>
      <c r="O282" s="4" t="s">
        <v>345</v>
      </c>
      <c r="P282" s="3">
        <v>1</v>
      </c>
      <c r="Q282" s="5">
        <v>915244.72</v>
      </c>
      <c r="R282" s="4" t="s">
        <v>28</v>
      </c>
      <c r="S282" s="10" t="s">
        <v>33</v>
      </c>
      <c r="T282" s="4"/>
      <c r="U282" s="4" t="s">
        <v>40</v>
      </c>
    </row>
    <row r="283" spans="1:21">
      <c r="A283" s="6" t="s">
        <v>340</v>
      </c>
      <c r="B283" s="2" t="s">
        <v>21</v>
      </c>
      <c r="C283" s="3">
        <v>1</v>
      </c>
      <c r="D283" s="4" t="s">
        <v>41</v>
      </c>
      <c r="E283" s="4" t="s">
        <v>42</v>
      </c>
      <c r="F283" s="3">
        <v>1</v>
      </c>
      <c r="G283" s="4" t="s">
        <v>1604</v>
      </c>
      <c r="H283" s="4" t="s">
        <v>1605</v>
      </c>
      <c r="I283" s="4" t="s">
        <v>24</v>
      </c>
      <c r="J283" s="4" t="s">
        <v>1606</v>
      </c>
      <c r="K283" s="10" t="s">
        <v>25</v>
      </c>
      <c r="L283" s="4" t="s">
        <v>26</v>
      </c>
      <c r="M283" s="4" t="s">
        <v>1607</v>
      </c>
      <c r="N283" s="4" t="s">
        <v>27</v>
      </c>
      <c r="O283" s="4" t="s">
        <v>345</v>
      </c>
      <c r="P283" s="3">
        <v>1</v>
      </c>
      <c r="Q283" s="5">
        <v>907888</v>
      </c>
      <c r="R283" s="4" t="s">
        <v>28</v>
      </c>
      <c r="S283" s="10" t="s">
        <v>33</v>
      </c>
      <c r="T283" s="4"/>
      <c r="U283" s="4" t="s">
        <v>34</v>
      </c>
    </row>
    <row r="284" spans="1:21">
      <c r="A284" s="6" t="s">
        <v>340</v>
      </c>
      <c r="B284" s="2" t="s">
        <v>21</v>
      </c>
      <c r="C284" s="3">
        <v>1</v>
      </c>
      <c r="D284" s="4" t="s">
        <v>2055</v>
      </c>
      <c r="E284" s="4" t="s">
        <v>42</v>
      </c>
      <c r="F284" s="3">
        <v>1</v>
      </c>
      <c r="G284" s="4" t="s">
        <v>859</v>
      </c>
      <c r="H284" s="4" t="s">
        <v>860</v>
      </c>
      <c r="I284" s="4" t="s">
        <v>24</v>
      </c>
      <c r="J284" s="4" t="s">
        <v>2056</v>
      </c>
      <c r="K284" s="10" t="s">
        <v>25</v>
      </c>
      <c r="L284" s="4" t="s">
        <v>26</v>
      </c>
      <c r="M284" s="4" t="s">
        <v>2057</v>
      </c>
      <c r="N284" s="4" t="s">
        <v>27</v>
      </c>
      <c r="O284" s="4" t="s">
        <v>345</v>
      </c>
      <c r="P284" s="3">
        <v>1</v>
      </c>
      <c r="Q284" s="5">
        <v>1200000</v>
      </c>
      <c r="R284" s="4" t="s">
        <v>28</v>
      </c>
      <c r="S284" s="10" t="s">
        <v>33</v>
      </c>
      <c r="T284" s="4"/>
      <c r="U284" s="4" t="s">
        <v>34</v>
      </c>
    </row>
    <row r="285" spans="1:21">
      <c r="A285" s="6" t="s">
        <v>340</v>
      </c>
      <c r="B285" s="2" t="s">
        <v>21</v>
      </c>
      <c r="C285" s="3">
        <v>1</v>
      </c>
      <c r="D285" s="4" t="s">
        <v>41</v>
      </c>
      <c r="E285" s="4" t="s">
        <v>42</v>
      </c>
      <c r="F285" s="3">
        <v>1</v>
      </c>
      <c r="G285" s="4" t="s">
        <v>631</v>
      </c>
      <c r="H285" s="4" t="s">
        <v>632</v>
      </c>
      <c r="I285" s="4" t="s">
        <v>24</v>
      </c>
      <c r="J285" s="4" t="s">
        <v>1392</v>
      </c>
      <c r="K285" s="10" t="s">
        <v>25</v>
      </c>
      <c r="L285" s="4" t="s">
        <v>26</v>
      </c>
      <c r="M285" s="4" t="s">
        <v>1393</v>
      </c>
      <c r="N285" s="4" t="s">
        <v>27</v>
      </c>
      <c r="O285" s="4" t="s">
        <v>345</v>
      </c>
      <c r="P285" s="3">
        <v>1</v>
      </c>
      <c r="Q285" s="5">
        <v>893805.30973400001</v>
      </c>
      <c r="R285" s="4" t="s">
        <v>28</v>
      </c>
      <c r="S285" s="10" t="s">
        <v>33</v>
      </c>
      <c r="T285" s="4"/>
      <c r="U285" s="4" t="s">
        <v>40</v>
      </c>
    </row>
    <row r="286" spans="1:21">
      <c r="A286" s="6" t="s">
        <v>828</v>
      </c>
      <c r="B286" s="2" t="s">
        <v>21</v>
      </c>
      <c r="C286" s="3">
        <v>1</v>
      </c>
      <c r="D286" s="4" t="s">
        <v>1195</v>
      </c>
      <c r="E286" s="4" t="s">
        <v>830</v>
      </c>
      <c r="F286" s="3">
        <v>2</v>
      </c>
      <c r="G286" s="4" t="s">
        <v>402</v>
      </c>
      <c r="H286" s="4" t="s">
        <v>403</v>
      </c>
      <c r="I286" s="4" t="s">
        <v>24</v>
      </c>
      <c r="J286" s="4" t="s">
        <v>1196</v>
      </c>
      <c r="K286" s="10" t="s">
        <v>25</v>
      </c>
      <c r="L286" s="4" t="s">
        <v>26</v>
      </c>
      <c r="M286" s="4" t="s">
        <v>1197</v>
      </c>
      <c r="N286" s="4" t="s">
        <v>27</v>
      </c>
      <c r="O286" s="4" t="s">
        <v>833</v>
      </c>
      <c r="P286" s="3">
        <v>2</v>
      </c>
      <c r="Q286" s="5">
        <v>126000</v>
      </c>
      <c r="R286" s="4" t="s">
        <v>28</v>
      </c>
      <c r="S286" s="10" t="s">
        <v>29</v>
      </c>
      <c r="T286" s="4"/>
      <c r="U286" s="4" t="s">
        <v>62</v>
      </c>
    </row>
    <row r="287" spans="1:21">
      <c r="A287" s="6" t="s">
        <v>828</v>
      </c>
      <c r="B287" s="2" t="s">
        <v>21</v>
      </c>
      <c r="C287" s="3">
        <v>1</v>
      </c>
      <c r="D287" s="4" t="s">
        <v>2058</v>
      </c>
      <c r="E287" s="4" t="s">
        <v>830</v>
      </c>
      <c r="F287" s="3">
        <v>2</v>
      </c>
      <c r="G287" s="4" t="s">
        <v>57</v>
      </c>
      <c r="H287" s="4" t="s">
        <v>58</v>
      </c>
      <c r="I287" s="4" t="s">
        <v>24</v>
      </c>
      <c r="J287" s="4" t="s">
        <v>2059</v>
      </c>
      <c r="K287" s="10" t="s">
        <v>25</v>
      </c>
      <c r="L287" s="4" t="s">
        <v>26</v>
      </c>
      <c r="M287" s="4" t="s">
        <v>2060</v>
      </c>
      <c r="N287" s="4" t="s">
        <v>27</v>
      </c>
      <c r="O287" s="4" t="s">
        <v>833</v>
      </c>
      <c r="P287" s="3">
        <v>2</v>
      </c>
      <c r="Q287" s="5">
        <v>125000</v>
      </c>
      <c r="R287" s="4" t="s">
        <v>28</v>
      </c>
      <c r="S287" s="10" t="s">
        <v>33</v>
      </c>
      <c r="T287" s="4"/>
      <c r="U287" s="4" t="s">
        <v>34</v>
      </c>
    </row>
    <row r="288" spans="1:21">
      <c r="A288" s="6" t="s">
        <v>828</v>
      </c>
      <c r="B288" s="2" t="s">
        <v>21</v>
      </c>
      <c r="C288" s="3">
        <v>1</v>
      </c>
      <c r="D288" s="4" t="s">
        <v>1931</v>
      </c>
      <c r="E288" s="4" t="s">
        <v>830</v>
      </c>
      <c r="F288" s="3">
        <v>2</v>
      </c>
      <c r="G288" s="4" t="s">
        <v>59</v>
      </c>
      <c r="H288" s="4" t="s">
        <v>60</v>
      </c>
      <c r="I288" s="4" t="s">
        <v>24</v>
      </c>
      <c r="J288" s="4" t="s">
        <v>1932</v>
      </c>
      <c r="K288" s="10" t="s">
        <v>25</v>
      </c>
      <c r="L288" s="4" t="s">
        <v>26</v>
      </c>
      <c r="M288" s="4" t="s">
        <v>1933</v>
      </c>
      <c r="N288" s="4" t="s">
        <v>27</v>
      </c>
      <c r="O288" s="4" t="s">
        <v>833</v>
      </c>
      <c r="P288" s="3">
        <v>2</v>
      </c>
      <c r="Q288" s="5">
        <v>275000</v>
      </c>
      <c r="R288" s="4" t="s">
        <v>28</v>
      </c>
      <c r="S288" s="10" t="s">
        <v>33</v>
      </c>
      <c r="T288" s="4"/>
      <c r="U288" s="4" t="s">
        <v>62</v>
      </c>
    </row>
    <row r="289" spans="1:21">
      <c r="A289" s="6" t="s">
        <v>828</v>
      </c>
      <c r="B289" s="2" t="s">
        <v>21</v>
      </c>
      <c r="C289" s="3">
        <v>1</v>
      </c>
      <c r="D289" s="4" t="s">
        <v>829</v>
      </c>
      <c r="E289" s="4" t="s">
        <v>830</v>
      </c>
      <c r="F289" s="3">
        <v>2</v>
      </c>
      <c r="G289" s="4" t="s">
        <v>114</v>
      </c>
      <c r="H289" s="4" t="s">
        <v>115</v>
      </c>
      <c r="I289" s="4" t="s">
        <v>24</v>
      </c>
      <c r="J289" s="4" t="s">
        <v>831</v>
      </c>
      <c r="K289" s="10" t="s">
        <v>25</v>
      </c>
      <c r="L289" s="4" t="s">
        <v>26</v>
      </c>
      <c r="M289" s="4" t="s">
        <v>832</v>
      </c>
      <c r="N289" s="4" t="s">
        <v>27</v>
      </c>
      <c r="O289" s="4" t="s">
        <v>833</v>
      </c>
      <c r="P289" s="3">
        <v>2</v>
      </c>
      <c r="Q289" s="5">
        <v>230000</v>
      </c>
      <c r="R289" s="4" t="s">
        <v>28</v>
      </c>
      <c r="S289" s="10" t="s">
        <v>33</v>
      </c>
      <c r="T289" s="4"/>
      <c r="U289" s="4" t="s">
        <v>62</v>
      </c>
    </row>
    <row r="290" spans="1:21">
      <c r="A290" s="6" t="s">
        <v>828</v>
      </c>
      <c r="B290" s="2" t="s">
        <v>21</v>
      </c>
      <c r="C290" s="3">
        <v>1</v>
      </c>
      <c r="D290" s="4" t="s">
        <v>1608</v>
      </c>
      <c r="E290" s="4" t="s">
        <v>830</v>
      </c>
      <c r="F290" s="3">
        <v>2</v>
      </c>
      <c r="G290" s="4" t="s">
        <v>1609</v>
      </c>
      <c r="H290" s="4" t="s">
        <v>1610</v>
      </c>
      <c r="I290" s="4" t="s">
        <v>24</v>
      </c>
      <c r="J290" s="4" t="s">
        <v>1611</v>
      </c>
      <c r="K290" s="10" t="s">
        <v>25</v>
      </c>
      <c r="L290" s="4" t="s">
        <v>26</v>
      </c>
      <c r="M290" s="4" t="s">
        <v>1612</v>
      </c>
      <c r="N290" s="4" t="s">
        <v>27</v>
      </c>
      <c r="O290" s="4" t="s">
        <v>833</v>
      </c>
      <c r="P290" s="3">
        <v>2</v>
      </c>
      <c r="Q290" s="5">
        <v>151250</v>
      </c>
      <c r="R290" s="4" t="s">
        <v>28</v>
      </c>
      <c r="S290" s="10" t="s">
        <v>33</v>
      </c>
      <c r="T290" s="4"/>
      <c r="U290" s="4" t="s">
        <v>34</v>
      </c>
    </row>
    <row r="291" spans="1:21">
      <c r="A291" s="6" t="s">
        <v>346</v>
      </c>
      <c r="B291" s="2" t="s">
        <v>21</v>
      </c>
      <c r="C291" s="3">
        <v>1</v>
      </c>
      <c r="D291" s="4" t="s">
        <v>347</v>
      </c>
      <c r="E291" s="4" t="s">
        <v>143</v>
      </c>
      <c r="F291" s="3">
        <v>3</v>
      </c>
      <c r="G291" s="4" t="s">
        <v>599</v>
      </c>
      <c r="H291" s="4" t="s">
        <v>600</v>
      </c>
      <c r="I291" s="4" t="s">
        <v>24</v>
      </c>
      <c r="J291" s="4" t="s">
        <v>834</v>
      </c>
      <c r="K291" s="10" t="s">
        <v>25</v>
      </c>
      <c r="L291" s="4" t="s">
        <v>26</v>
      </c>
      <c r="M291" s="4" t="s">
        <v>835</v>
      </c>
      <c r="N291" s="4" t="s">
        <v>27</v>
      </c>
      <c r="O291" s="4" t="s">
        <v>352</v>
      </c>
      <c r="P291" s="3">
        <v>3</v>
      </c>
      <c r="Q291" s="5">
        <v>430000</v>
      </c>
      <c r="R291" s="4" t="s">
        <v>28</v>
      </c>
      <c r="S291" s="10" t="s">
        <v>33</v>
      </c>
      <c r="T291" s="4"/>
      <c r="U291" s="4" t="s">
        <v>30</v>
      </c>
    </row>
    <row r="292" spans="1:21">
      <c r="A292" s="6" t="s">
        <v>346</v>
      </c>
      <c r="B292" s="2" t="s">
        <v>21</v>
      </c>
      <c r="C292" s="3">
        <v>1</v>
      </c>
      <c r="D292" s="4" t="s">
        <v>596</v>
      </c>
      <c r="E292" s="4" t="s">
        <v>143</v>
      </c>
      <c r="F292" s="3">
        <v>3</v>
      </c>
      <c r="G292" s="4" t="s">
        <v>597</v>
      </c>
      <c r="H292" s="4" t="s">
        <v>598</v>
      </c>
      <c r="I292" s="4" t="s">
        <v>24</v>
      </c>
      <c r="J292" s="4" t="s">
        <v>1794</v>
      </c>
      <c r="K292" s="10" t="s">
        <v>25</v>
      </c>
      <c r="L292" s="4" t="s">
        <v>26</v>
      </c>
      <c r="M292" s="4" t="s">
        <v>1795</v>
      </c>
      <c r="N292" s="4" t="s">
        <v>27</v>
      </c>
      <c r="O292" s="4" t="s">
        <v>352</v>
      </c>
      <c r="P292" s="3">
        <v>3</v>
      </c>
      <c r="Q292" s="5">
        <v>442477.88</v>
      </c>
      <c r="R292" s="4" t="s">
        <v>28</v>
      </c>
      <c r="S292" s="10" t="s">
        <v>33</v>
      </c>
      <c r="T292" s="4"/>
      <c r="U292" s="4" t="s">
        <v>62</v>
      </c>
    </row>
    <row r="293" spans="1:21">
      <c r="A293" s="6" t="s">
        <v>346</v>
      </c>
      <c r="B293" s="2" t="s">
        <v>21</v>
      </c>
      <c r="C293" s="3">
        <v>1</v>
      </c>
      <c r="D293" s="4" t="s">
        <v>593</v>
      </c>
      <c r="E293" s="4" t="s">
        <v>143</v>
      </c>
      <c r="F293" s="3">
        <v>3</v>
      </c>
      <c r="G293" s="4" t="s">
        <v>594</v>
      </c>
      <c r="H293" s="4" t="s">
        <v>595</v>
      </c>
      <c r="I293" s="4" t="s">
        <v>24</v>
      </c>
      <c r="J293" s="4" t="s">
        <v>2061</v>
      </c>
      <c r="K293" s="10" t="s">
        <v>25</v>
      </c>
      <c r="L293" s="4" t="s">
        <v>26</v>
      </c>
      <c r="M293" s="4" t="s">
        <v>2062</v>
      </c>
      <c r="N293" s="4" t="s">
        <v>27</v>
      </c>
      <c r="O293" s="4" t="s">
        <v>352</v>
      </c>
      <c r="P293" s="3">
        <v>3</v>
      </c>
      <c r="Q293" s="5">
        <v>295000</v>
      </c>
      <c r="R293" s="4" t="s">
        <v>28</v>
      </c>
      <c r="S293" s="10" t="s">
        <v>33</v>
      </c>
      <c r="T293" s="4"/>
      <c r="U293" s="4" t="s">
        <v>62</v>
      </c>
    </row>
    <row r="294" spans="1:21">
      <c r="A294" s="6" t="s">
        <v>346</v>
      </c>
      <c r="B294" s="2" t="s">
        <v>21</v>
      </c>
      <c r="C294" s="3">
        <v>1</v>
      </c>
      <c r="D294" s="4" t="s">
        <v>347</v>
      </c>
      <c r="E294" s="4" t="s">
        <v>143</v>
      </c>
      <c r="F294" s="3">
        <v>3</v>
      </c>
      <c r="G294" s="4" t="s">
        <v>110</v>
      </c>
      <c r="H294" s="4" t="s">
        <v>111</v>
      </c>
      <c r="I294" s="4" t="s">
        <v>24</v>
      </c>
      <c r="J294" s="4" t="s">
        <v>1934</v>
      </c>
      <c r="K294" s="10" t="s">
        <v>25</v>
      </c>
      <c r="L294" s="4" t="s">
        <v>26</v>
      </c>
      <c r="M294" s="4" t="s">
        <v>1935</v>
      </c>
      <c r="N294" s="4" t="s">
        <v>27</v>
      </c>
      <c r="O294" s="4" t="s">
        <v>352</v>
      </c>
      <c r="P294" s="3">
        <v>3</v>
      </c>
      <c r="Q294" s="5">
        <v>365000</v>
      </c>
      <c r="R294" s="4" t="s">
        <v>28</v>
      </c>
      <c r="S294" s="10" t="s">
        <v>33</v>
      </c>
      <c r="T294" s="4"/>
      <c r="U294" s="4" t="s">
        <v>62</v>
      </c>
    </row>
    <row r="295" spans="1:21">
      <c r="A295" s="6" t="s">
        <v>346</v>
      </c>
      <c r="B295" s="2" t="s">
        <v>21</v>
      </c>
      <c r="C295" s="3">
        <v>1</v>
      </c>
      <c r="D295" s="4" t="s">
        <v>347</v>
      </c>
      <c r="E295" s="4" t="s">
        <v>143</v>
      </c>
      <c r="F295" s="3">
        <v>3</v>
      </c>
      <c r="G295" s="4" t="s">
        <v>348</v>
      </c>
      <c r="H295" s="4" t="s">
        <v>349</v>
      </c>
      <c r="I295" s="4" t="s">
        <v>24</v>
      </c>
      <c r="J295" s="4" t="s">
        <v>350</v>
      </c>
      <c r="K295" s="10" t="s">
        <v>25</v>
      </c>
      <c r="L295" s="4" t="s">
        <v>26</v>
      </c>
      <c r="M295" s="4" t="s">
        <v>351</v>
      </c>
      <c r="N295" s="4" t="s">
        <v>27</v>
      </c>
      <c r="O295" s="4" t="s">
        <v>352</v>
      </c>
      <c r="P295" s="3">
        <v>3</v>
      </c>
      <c r="Q295" s="5">
        <v>243000</v>
      </c>
      <c r="R295" s="4" t="s">
        <v>28</v>
      </c>
      <c r="S295" s="10" t="s">
        <v>29</v>
      </c>
      <c r="T295" s="4"/>
      <c r="U295" s="4" t="s">
        <v>34</v>
      </c>
    </row>
    <row r="296" spans="1:21">
      <c r="A296" s="6" t="s">
        <v>1613</v>
      </c>
      <c r="B296" s="2" t="s">
        <v>21</v>
      </c>
      <c r="C296" s="3">
        <v>1</v>
      </c>
      <c r="D296" s="4" t="s">
        <v>1453</v>
      </c>
      <c r="E296" s="4" t="s">
        <v>1454</v>
      </c>
      <c r="F296" s="3">
        <v>1</v>
      </c>
      <c r="G296" s="4" t="s">
        <v>1614</v>
      </c>
      <c r="H296" s="4" t="s">
        <v>1615</v>
      </c>
      <c r="I296" s="4" t="s">
        <v>24</v>
      </c>
      <c r="J296" s="4" t="s">
        <v>1616</v>
      </c>
      <c r="K296" s="10" t="s">
        <v>25</v>
      </c>
      <c r="L296" s="4" t="s">
        <v>26</v>
      </c>
      <c r="M296" s="4" t="s">
        <v>1617</v>
      </c>
      <c r="N296" s="4" t="s">
        <v>27</v>
      </c>
      <c r="O296" s="4" t="s">
        <v>1618</v>
      </c>
      <c r="P296" s="3">
        <v>1</v>
      </c>
      <c r="Q296" s="5">
        <v>29000000</v>
      </c>
      <c r="R296" s="4" t="s">
        <v>28</v>
      </c>
      <c r="S296" s="10" t="s">
        <v>29</v>
      </c>
      <c r="T296" s="4"/>
      <c r="U296" s="4" t="s">
        <v>62</v>
      </c>
    </row>
    <row r="297" spans="1:21">
      <c r="A297" s="6" t="s">
        <v>361</v>
      </c>
      <c r="B297" s="2" t="s">
        <v>21</v>
      </c>
      <c r="C297" s="3">
        <v>1</v>
      </c>
      <c r="D297" s="4" t="s">
        <v>843</v>
      </c>
      <c r="E297" s="4" t="s">
        <v>363</v>
      </c>
      <c r="F297" s="3">
        <v>1</v>
      </c>
      <c r="G297" s="4" t="s">
        <v>79</v>
      </c>
      <c r="H297" s="4" t="s">
        <v>80</v>
      </c>
      <c r="I297" s="4" t="s">
        <v>24</v>
      </c>
      <c r="J297" s="4" t="s">
        <v>377</v>
      </c>
      <c r="K297" s="10" t="s">
        <v>37</v>
      </c>
      <c r="L297" s="4" t="s">
        <v>26</v>
      </c>
      <c r="M297" s="4" t="s">
        <v>378</v>
      </c>
      <c r="N297" s="4" t="s">
        <v>27</v>
      </c>
      <c r="O297" s="4" t="s">
        <v>368</v>
      </c>
      <c r="P297" s="3">
        <v>1</v>
      </c>
      <c r="Q297" s="5">
        <v>17109.22</v>
      </c>
      <c r="R297" s="4" t="s">
        <v>28</v>
      </c>
      <c r="S297" s="10" t="s">
        <v>33</v>
      </c>
      <c r="T297" s="4"/>
      <c r="U297" s="4" t="s">
        <v>30</v>
      </c>
    </row>
    <row r="298" spans="1:21">
      <c r="A298" s="6" t="s">
        <v>361</v>
      </c>
      <c r="B298" s="2" t="s">
        <v>21</v>
      </c>
      <c r="C298" s="3">
        <v>2</v>
      </c>
      <c r="D298" s="4" t="s">
        <v>376</v>
      </c>
      <c r="E298" s="4" t="s">
        <v>375</v>
      </c>
      <c r="F298" s="3">
        <v>20</v>
      </c>
      <c r="G298" s="4" t="s">
        <v>79</v>
      </c>
      <c r="H298" s="4" t="s">
        <v>80</v>
      </c>
      <c r="I298" s="4" t="s">
        <v>24</v>
      </c>
      <c r="J298" s="4" t="s">
        <v>377</v>
      </c>
      <c r="K298" s="10" t="s">
        <v>37</v>
      </c>
      <c r="L298" s="4" t="s">
        <v>26</v>
      </c>
      <c r="M298" s="4" t="s">
        <v>378</v>
      </c>
      <c r="N298" s="4" t="s">
        <v>27</v>
      </c>
      <c r="O298" s="4" t="s">
        <v>368</v>
      </c>
      <c r="P298" s="3">
        <v>20</v>
      </c>
      <c r="Q298" s="5">
        <v>138.13</v>
      </c>
      <c r="R298" s="4" t="s">
        <v>28</v>
      </c>
      <c r="S298" s="10" t="s">
        <v>33</v>
      </c>
      <c r="T298" s="4"/>
      <c r="U298" s="4" t="s">
        <v>30</v>
      </c>
    </row>
    <row r="299" spans="1:21">
      <c r="A299" s="6" t="s">
        <v>361</v>
      </c>
      <c r="B299" s="2" t="s">
        <v>21</v>
      </c>
      <c r="C299" s="3">
        <v>3</v>
      </c>
      <c r="D299" s="4" t="s">
        <v>1198</v>
      </c>
      <c r="E299" s="4" t="s">
        <v>1199</v>
      </c>
      <c r="F299" s="3">
        <v>3</v>
      </c>
      <c r="G299" s="4" t="s">
        <v>79</v>
      </c>
      <c r="H299" s="4" t="s">
        <v>80</v>
      </c>
      <c r="I299" s="4" t="s">
        <v>24</v>
      </c>
      <c r="J299" s="4" t="s">
        <v>377</v>
      </c>
      <c r="K299" s="10" t="s">
        <v>37</v>
      </c>
      <c r="L299" s="4" t="s">
        <v>26</v>
      </c>
      <c r="M299" s="4" t="s">
        <v>378</v>
      </c>
      <c r="N299" s="4" t="s">
        <v>27</v>
      </c>
      <c r="O299" s="4" t="s">
        <v>368</v>
      </c>
      <c r="P299" s="3">
        <v>3</v>
      </c>
      <c r="Q299" s="5">
        <v>283.70999999999998</v>
      </c>
      <c r="R299" s="4" t="s">
        <v>28</v>
      </c>
      <c r="S299" s="10" t="s">
        <v>33</v>
      </c>
      <c r="T299" s="4"/>
      <c r="U299" s="4" t="s">
        <v>30</v>
      </c>
    </row>
    <row r="300" spans="1:21">
      <c r="A300" s="6" t="s">
        <v>361</v>
      </c>
      <c r="B300" s="2" t="s">
        <v>21</v>
      </c>
      <c r="C300" s="3">
        <v>4</v>
      </c>
      <c r="D300" s="4" t="s">
        <v>844</v>
      </c>
      <c r="E300" s="4" t="s">
        <v>845</v>
      </c>
      <c r="F300" s="3">
        <v>1</v>
      </c>
      <c r="G300" s="4" t="s">
        <v>79</v>
      </c>
      <c r="H300" s="4" t="s">
        <v>80</v>
      </c>
      <c r="I300" s="4" t="s">
        <v>24</v>
      </c>
      <c r="J300" s="4" t="s">
        <v>377</v>
      </c>
      <c r="K300" s="10" t="s">
        <v>37</v>
      </c>
      <c r="L300" s="4" t="s">
        <v>26</v>
      </c>
      <c r="M300" s="4" t="s">
        <v>378</v>
      </c>
      <c r="N300" s="4" t="s">
        <v>27</v>
      </c>
      <c r="O300" s="4" t="s">
        <v>368</v>
      </c>
      <c r="P300" s="3">
        <v>1</v>
      </c>
      <c r="Q300" s="5">
        <v>301.63</v>
      </c>
      <c r="R300" s="4" t="s">
        <v>28</v>
      </c>
      <c r="S300" s="10" t="s">
        <v>33</v>
      </c>
      <c r="T300" s="4"/>
      <c r="U300" s="4" t="s">
        <v>30</v>
      </c>
    </row>
    <row r="301" spans="1:21">
      <c r="A301" s="6" t="s">
        <v>361</v>
      </c>
      <c r="B301" s="2" t="s">
        <v>21</v>
      </c>
      <c r="C301" s="3">
        <v>5</v>
      </c>
      <c r="D301" s="4" t="s">
        <v>1621</v>
      </c>
      <c r="E301" s="4" t="s">
        <v>1396</v>
      </c>
      <c r="F301" s="3">
        <v>2</v>
      </c>
      <c r="G301" s="4" t="s">
        <v>79</v>
      </c>
      <c r="H301" s="4" t="s">
        <v>80</v>
      </c>
      <c r="I301" s="4" t="s">
        <v>24</v>
      </c>
      <c r="J301" s="4" t="s">
        <v>377</v>
      </c>
      <c r="K301" s="10" t="s">
        <v>37</v>
      </c>
      <c r="L301" s="4" t="s">
        <v>26</v>
      </c>
      <c r="M301" s="4" t="s">
        <v>378</v>
      </c>
      <c r="N301" s="4" t="s">
        <v>27</v>
      </c>
      <c r="O301" s="4" t="s">
        <v>368</v>
      </c>
      <c r="P301" s="3">
        <v>2</v>
      </c>
      <c r="Q301" s="5">
        <v>301.63</v>
      </c>
      <c r="R301" s="4" t="s">
        <v>28</v>
      </c>
      <c r="S301" s="10" t="s">
        <v>33</v>
      </c>
      <c r="T301" s="4"/>
      <c r="U301" s="4" t="s">
        <v>30</v>
      </c>
    </row>
    <row r="302" spans="1:21">
      <c r="A302" s="6" t="s">
        <v>361</v>
      </c>
      <c r="B302" s="2" t="s">
        <v>21</v>
      </c>
      <c r="C302" s="3">
        <v>6</v>
      </c>
      <c r="D302" s="4" t="s">
        <v>379</v>
      </c>
      <c r="E302" s="4" t="s">
        <v>380</v>
      </c>
      <c r="F302" s="3">
        <v>2</v>
      </c>
      <c r="G302" s="4" t="s">
        <v>79</v>
      </c>
      <c r="H302" s="4" t="s">
        <v>80</v>
      </c>
      <c r="I302" s="4" t="s">
        <v>24</v>
      </c>
      <c r="J302" s="4" t="s">
        <v>377</v>
      </c>
      <c r="K302" s="10" t="s">
        <v>37</v>
      </c>
      <c r="L302" s="4" t="s">
        <v>26</v>
      </c>
      <c r="M302" s="4" t="s">
        <v>378</v>
      </c>
      <c r="N302" s="4" t="s">
        <v>27</v>
      </c>
      <c r="O302" s="4" t="s">
        <v>368</v>
      </c>
      <c r="P302" s="3">
        <v>2</v>
      </c>
      <c r="Q302" s="5">
        <v>1322.62</v>
      </c>
      <c r="R302" s="4" t="s">
        <v>28</v>
      </c>
      <c r="S302" s="10" t="s">
        <v>33</v>
      </c>
      <c r="T302" s="4"/>
      <c r="U302" s="4" t="s">
        <v>30</v>
      </c>
    </row>
    <row r="303" spans="1:21">
      <c r="A303" s="6" t="s">
        <v>361</v>
      </c>
      <c r="B303" s="2" t="s">
        <v>21</v>
      </c>
      <c r="C303" s="3">
        <v>7</v>
      </c>
      <c r="D303" s="4" t="s">
        <v>1940</v>
      </c>
      <c r="E303" s="4" t="s">
        <v>382</v>
      </c>
      <c r="F303" s="3">
        <v>1</v>
      </c>
      <c r="G303" s="4" t="s">
        <v>79</v>
      </c>
      <c r="H303" s="4" t="s">
        <v>80</v>
      </c>
      <c r="I303" s="4" t="s">
        <v>24</v>
      </c>
      <c r="J303" s="4" t="s">
        <v>377</v>
      </c>
      <c r="K303" s="10" t="s">
        <v>37</v>
      </c>
      <c r="L303" s="4" t="s">
        <v>26</v>
      </c>
      <c r="M303" s="4" t="s">
        <v>378</v>
      </c>
      <c r="N303" s="4" t="s">
        <v>27</v>
      </c>
      <c r="O303" s="4" t="s">
        <v>368</v>
      </c>
      <c r="P303" s="3">
        <v>1</v>
      </c>
      <c r="Q303" s="5">
        <v>390.3</v>
      </c>
      <c r="R303" s="4" t="s">
        <v>28</v>
      </c>
      <c r="S303" s="10" t="s">
        <v>33</v>
      </c>
      <c r="T303" s="4"/>
      <c r="U303" s="4" t="s">
        <v>30</v>
      </c>
    </row>
    <row r="304" spans="1:21">
      <c r="A304" s="6" t="s">
        <v>361</v>
      </c>
      <c r="B304" s="2" t="s">
        <v>21</v>
      </c>
      <c r="C304" s="3">
        <v>8</v>
      </c>
      <c r="D304" s="4" t="s">
        <v>1200</v>
      </c>
      <c r="E304" s="4" t="s">
        <v>384</v>
      </c>
      <c r="F304" s="3">
        <v>20</v>
      </c>
      <c r="G304" s="4" t="s">
        <v>79</v>
      </c>
      <c r="H304" s="4" t="s">
        <v>80</v>
      </c>
      <c r="I304" s="4" t="s">
        <v>24</v>
      </c>
      <c r="J304" s="4" t="s">
        <v>377</v>
      </c>
      <c r="K304" s="10" t="s">
        <v>37</v>
      </c>
      <c r="L304" s="4" t="s">
        <v>26</v>
      </c>
      <c r="M304" s="4" t="s">
        <v>378</v>
      </c>
      <c r="N304" s="4" t="s">
        <v>27</v>
      </c>
      <c r="O304" s="4" t="s">
        <v>368</v>
      </c>
      <c r="P304" s="3">
        <v>20</v>
      </c>
      <c r="Q304" s="5">
        <v>133.33000000000001</v>
      </c>
      <c r="R304" s="4" t="s">
        <v>28</v>
      </c>
      <c r="S304" s="10" t="s">
        <v>33</v>
      </c>
      <c r="T304" s="4"/>
      <c r="U304" s="4" t="s">
        <v>30</v>
      </c>
    </row>
    <row r="305" spans="1:21">
      <c r="A305" s="6" t="s">
        <v>361</v>
      </c>
      <c r="B305" s="2" t="s">
        <v>21</v>
      </c>
      <c r="C305" s="3">
        <v>9</v>
      </c>
      <c r="D305" s="4" t="s">
        <v>386</v>
      </c>
      <c r="E305" s="4" t="s">
        <v>375</v>
      </c>
      <c r="F305" s="3">
        <v>1</v>
      </c>
      <c r="G305" s="4" t="s">
        <v>79</v>
      </c>
      <c r="H305" s="4" t="s">
        <v>80</v>
      </c>
      <c r="I305" s="4" t="s">
        <v>24</v>
      </c>
      <c r="J305" s="4" t="s">
        <v>377</v>
      </c>
      <c r="K305" s="10" t="s">
        <v>37</v>
      </c>
      <c r="L305" s="4" t="s">
        <v>26</v>
      </c>
      <c r="M305" s="4" t="s">
        <v>378</v>
      </c>
      <c r="N305" s="4" t="s">
        <v>27</v>
      </c>
      <c r="O305" s="4" t="s">
        <v>368</v>
      </c>
      <c r="P305" s="3">
        <v>1</v>
      </c>
      <c r="Q305" s="5">
        <v>1387.68</v>
      </c>
      <c r="R305" s="4" t="s">
        <v>28</v>
      </c>
      <c r="S305" s="10" t="s">
        <v>33</v>
      </c>
      <c r="T305" s="4"/>
      <c r="U305" s="4" t="s">
        <v>30</v>
      </c>
    </row>
    <row r="306" spans="1:21">
      <c r="A306" s="6" t="s">
        <v>361</v>
      </c>
      <c r="B306" s="2" t="s">
        <v>21</v>
      </c>
      <c r="C306" s="3">
        <v>10</v>
      </c>
      <c r="D306" s="4" t="s">
        <v>1401</v>
      </c>
      <c r="E306" s="4" t="s">
        <v>1400</v>
      </c>
      <c r="F306" s="3">
        <v>1</v>
      </c>
      <c r="G306" s="4" t="s">
        <v>79</v>
      </c>
      <c r="H306" s="4" t="s">
        <v>80</v>
      </c>
      <c r="I306" s="4" t="s">
        <v>24</v>
      </c>
      <c r="J306" s="4" t="s">
        <v>377</v>
      </c>
      <c r="K306" s="10" t="s">
        <v>37</v>
      </c>
      <c r="L306" s="4" t="s">
        <v>26</v>
      </c>
      <c r="M306" s="4" t="s">
        <v>378</v>
      </c>
      <c r="N306" s="4" t="s">
        <v>27</v>
      </c>
      <c r="O306" s="4" t="s">
        <v>368</v>
      </c>
      <c r="P306" s="3">
        <v>1</v>
      </c>
      <c r="Q306" s="5">
        <v>59.23</v>
      </c>
      <c r="R306" s="4" t="s">
        <v>28</v>
      </c>
      <c r="S306" s="10" t="s">
        <v>33</v>
      </c>
      <c r="T306" s="4"/>
      <c r="U306" s="4" t="s">
        <v>30</v>
      </c>
    </row>
    <row r="307" spans="1:21">
      <c r="A307" s="6" t="s">
        <v>361</v>
      </c>
      <c r="B307" s="2" t="s">
        <v>21</v>
      </c>
      <c r="C307" s="3">
        <v>1</v>
      </c>
      <c r="D307" s="4" t="s">
        <v>843</v>
      </c>
      <c r="E307" s="4" t="s">
        <v>363</v>
      </c>
      <c r="F307" s="3">
        <v>1</v>
      </c>
      <c r="G307" s="4" t="s">
        <v>847</v>
      </c>
      <c r="H307" s="4" t="s">
        <v>848</v>
      </c>
      <c r="I307" s="4" t="s">
        <v>24</v>
      </c>
      <c r="J307" s="4" t="s">
        <v>849</v>
      </c>
      <c r="K307" s="10" t="s">
        <v>37</v>
      </c>
      <c r="L307" s="4" t="s">
        <v>26</v>
      </c>
      <c r="M307" s="4" t="s">
        <v>850</v>
      </c>
      <c r="N307" s="4" t="s">
        <v>27</v>
      </c>
      <c r="O307" s="4" t="s">
        <v>368</v>
      </c>
      <c r="P307" s="3">
        <v>1</v>
      </c>
      <c r="Q307" s="5">
        <v>13916</v>
      </c>
      <c r="R307" s="4" t="s">
        <v>28</v>
      </c>
      <c r="S307" s="10" t="s">
        <v>33</v>
      </c>
      <c r="T307" s="4"/>
      <c r="U307" s="4" t="s">
        <v>30</v>
      </c>
    </row>
    <row r="308" spans="1:21">
      <c r="A308" s="6" t="s">
        <v>361</v>
      </c>
      <c r="B308" s="2" t="s">
        <v>21</v>
      </c>
      <c r="C308" s="3">
        <v>2</v>
      </c>
      <c r="D308" s="4" t="s">
        <v>385</v>
      </c>
      <c r="E308" s="4" t="s">
        <v>375</v>
      </c>
      <c r="F308" s="3">
        <v>20</v>
      </c>
      <c r="G308" s="4" t="s">
        <v>847</v>
      </c>
      <c r="H308" s="4" t="s">
        <v>848</v>
      </c>
      <c r="I308" s="4" t="s">
        <v>24</v>
      </c>
      <c r="J308" s="4" t="s">
        <v>849</v>
      </c>
      <c r="K308" s="10" t="s">
        <v>37</v>
      </c>
      <c r="L308" s="4" t="s">
        <v>26</v>
      </c>
      <c r="M308" s="4" t="s">
        <v>850</v>
      </c>
      <c r="N308" s="4" t="s">
        <v>27</v>
      </c>
      <c r="O308" s="4" t="s">
        <v>368</v>
      </c>
      <c r="P308" s="3">
        <v>20</v>
      </c>
      <c r="Q308" s="5">
        <v>305</v>
      </c>
      <c r="R308" s="4" t="s">
        <v>28</v>
      </c>
      <c r="S308" s="10" t="s">
        <v>33</v>
      </c>
      <c r="T308" s="4"/>
      <c r="U308" s="4" t="s">
        <v>30</v>
      </c>
    </row>
    <row r="309" spans="1:21">
      <c r="A309" s="6" t="s">
        <v>361</v>
      </c>
      <c r="B309" s="2" t="s">
        <v>21</v>
      </c>
      <c r="C309" s="3">
        <v>3</v>
      </c>
      <c r="D309" s="4" t="s">
        <v>1198</v>
      </c>
      <c r="E309" s="4" t="s">
        <v>1199</v>
      </c>
      <c r="F309" s="3">
        <v>3</v>
      </c>
      <c r="G309" s="4" t="s">
        <v>847</v>
      </c>
      <c r="H309" s="4" t="s">
        <v>848</v>
      </c>
      <c r="I309" s="4" t="s">
        <v>24</v>
      </c>
      <c r="J309" s="4" t="s">
        <v>849</v>
      </c>
      <c r="K309" s="10" t="s">
        <v>37</v>
      </c>
      <c r="L309" s="4" t="s">
        <v>26</v>
      </c>
      <c r="M309" s="4" t="s">
        <v>850</v>
      </c>
      <c r="N309" s="4" t="s">
        <v>27</v>
      </c>
      <c r="O309" s="4" t="s">
        <v>368</v>
      </c>
      <c r="P309" s="3">
        <v>3</v>
      </c>
      <c r="Q309" s="5">
        <v>488</v>
      </c>
      <c r="R309" s="4" t="s">
        <v>28</v>
      </c>
      <c r="S309" s="10" t="s">
        <v>33</v>
      </c>
      <c r="T309" s="4"/>
      <c r="U309" s="4" t="s">
        <v>30</v>
      </c>
    </row>
    <row r="310" spans="1:21">
      <c r="A310" s="6" t="s">
        <v>361</v>
      </c>
      <c r="B310" s="2" t="s">
        <v>21</v>
      </c>
      <c r="C310" s="3">
        <v>4</v>
      </c>
      <c r="D310" s="4" t="s">
        <v>844</v>
      </c>
      <c r="E310" s="4" t="s">
        <v>845</v>
      </c>
      <c r="F310" s="3">
        <v>1</v>
      </c>
      <c r="G310" s="4" t="s">
        <v>847</v>
      </c>
      <c r="H310" s="4" t="s">
        <v>848</v>
      </c>
      <c r="I310" s="4" t="s">
        <v>24</v>
      </c>
      <c r="J310" s="4" t="s">
        <v>849</v>
      </c>
      <c r="K310" s="10" t="s">
        <v>37</v>
      </c>
      <c r="L310" s="4" t="s">
        <v>26</v>
      </c>
      <c r="M310" s="4" t="s">
        <v>850</v>
      </c>
      <c r="N310" s="4" t="s">
        <v>27</v>
      </c>
      <c r="O310" s="4" t="s">
        <v>368</v>
      </c>
      <c r="P310" s="3">
        <v>1</v>
      </c>
      <c r="Q310" s="5">
        <v>304</v>
      </c>
      <c r="R310" s="4" t="s">
        <v>28</v>
      </c>
      <c r="S310" s="10" t="s">
        <v>33</v>
      </c>
      <c r="T310" s="4"/>
      <c r="U310" s="4" t="s">
        <v>30</v>
      </c>
    </row>
    <row r="311" spans="1:21">
      <c r="A311" s="6" t="s">
        <v>361</v>
      </c>
      <c r="B311" s="2" t="s">
        <v>21</v>
      </c>
      <c r="C311" s="3">
        <v>5</v>
      </c>
      <c r="D311" s="4" t="s">
        <v>1621</v>
      </c>
      <c r="E311" s="4" t="s">
        <v>1396</v>
      </c>
      <c r="F311" s="3">
        <v>2</v>
      </c>
      <c r="G311" s="4" t="s">
        <v>847</v>
      </c>
      <c r="H311" s="4" t="s">
        <v>848</v>
      </c>
      <c r="I311" s="4" t="s">
        <v>24</v>
      </c>
      <c r="J311" s="4" t="s">
        <v>849</v>
      </c>
      <c r="K311" s="10" t="s">
        <v>37</v>
      </c>
      <c r="L311" s="4" t="s">
        <v>26</v>
      </c>
      <c r="M311" s="4" t="s">
        <v>850</v>
      </c>
      <c r="N311" s="4" t="s">
        <v>27</v>
      </c>
      <c r="O311" s="4" t="s">
        <v>368</v>
      </c>
      <c r="P311" s="3">
        <v>2</v>
      </c>
      <c r="Q311" s="5">
        <v>880</v>
      </c>
      <c r="R311" s="4" t="s">
        <v>28</v>
      </c>
      <c r="S311" s="10" t="s">
        <v>33</v>
      </c>
      <c r="T311" s="4"/>
      <c r="U311" s="4" t="s">
        <v>30</v>
      </c>
    </row>
    <row r="312" spans="1:21">
      <c r="A312" s="6" t="s">
        <v>361</v>
      </c>
      <c r="B312" s="2" t="s">
        <v>21</v>
      </c>
      <c r="C312" s="3">
        <v>6</v>
      </c>
      <c r="D312" s="4" t="s">
        <v>379</v>
      </c>
      <c r="E312" s="4" t="s">
        <v>380</v>
      </c>
      <c r="F312" s="3">
        <v>2</v>
      </c>
      <c r="G312" s="4" t="s">
        <v>847</v>
      </c>
      <c r="H312" s="4" t="s">
        <v>848</v>
      </c>
      <c r="I312" s="4" t="s">
        <v>24</v>
      </c>
      <c r="J312" s="4" t="s">
        <v>849</v>
      </c>
      <c r="K312" s="10" t="s">
        <v>37</v>
      </c>
      <c r="L312" s="4" t="s">
        <v>26</v>
      </c>
      <c r="M312" s="4" t="s">
        <v>850</v>
      </c>
      <c r="N312" s="4" t="s">
        <v>27</v>
      </c>
      <c r="O312" s="4" t="s">
        <v>368</v>
      </c>
      <c r="P312" s="3">
        <v>2</v>
      </c>
      <c r="Q312" s="5">
        <v>1160</v>
      </c>
      <c r="R312" s="4" t="s">
        <v>28</v>
      </c>
      <c r="S312" s="10" t="s">
        <v>33</v>
      </c>
      <c r="T312" s="4"/>
      <c r="U312" s="4" t="s">
        <v>30</v>
      </c>
    </row>
    <row r="313" spans="1:21">
      <c r="A313" s="6" t="s">
        <v>361</v>
      </c>
      <c r="B313" s="2" t="s">
        <v>21</v>
      </c>
      <c r="C313" s="3">
        <v>7</v>
      </c>
      <c r="D313" s="4" t="s">
        <v>381</v>
      </c>
      <c r="E313" s="4" t="s">
        <v>382</v>
      </c>
      <c r="F313" s="3">
        <v>1</v>
      </c>
      <c r="G313" s="4" t="s">
        <v>847</v>
      </c>
      <c r="H313" s="4" t="s">
        <v>848</v>
      </c>
      <c r="I313" s="4" t="s">
        <v>24</v>
      </c>
      <c r="J313" s="4" t="s">
        <v>849</v>
      </c>
      <c r="K313" s="10" t="s">
        <v>37</v>
      </c>
      <c r="L313" s="4" t="s">
        <v>26</v>
      </c>
      <c r="M313" s="4" t="s">
        <v>850</v>
      </c>
      <c r="N313" s="4" t="s">
        <v>27</v>
      </c>
      <c r="O313" s="4" t="s">
        <v>368</v>
      </c>
      <c r="P313" s="3">
        <v>1</v>
      </c>
      <c r="Q313" s="5">
        <v>640</v>
      </c>
      <c r="R313" s="4" t="s">
        <v>28</v>
      </c>
      <c r="S313" s="10" t="s">
        <v>33</v>
      </c>
      <c r="T313" s="4"/>
      <c r="U313" s="4" t="s">
        <v>30</v>
      </c>
    </row>
    <row r="314" spans="1:21">
      <c r="A314" s="6" t="s">
        <v>361</v>
      </c>
      <c r="B314" s="2" t="s">
        <v>21</v>
      </c>
      <c r="C314" s="3">
        <v>8</v>
      </c>
      <c r="D314" s="4" t="s">
        <v>1623</v>
      </c>
      <c r="E314" s="4" t="s">
        <v>384</v>
      </c>
      <c r="F314" s="3">
        <v>20</v>
      </c>
      <c r="G314" s="4" t="s">
        <v>847</v>
      </c>
      <c r="H314" s="4" t="s">
        <v>848</v>
      </c>
      <c r="I314" s="4" t="s">
        <v>24</v>
      </c>
      <c r="J314" s="4" t="s">
        <v>849</v>
      </c>
      <c r="K314" s="10" t="s">
        <v>37</v>
      </c>
      <c r="L314" s="4" t="s">
        <v>26</v>
      </c>
      <c r="M314" s="4" t="s">
        <v>850</v>
      </c>
      <c r="N314" s="4" t="s">
        <v>27</v>
      </c>
      <c r="O314" s="4" t="s">
        <v>368</v>
      </c>
      <c r="P314" s="3">
        <v>20</v>
      </c>
      <c r="Q314" s="5">
        <v>148</v>
      </c>
      <c r="R314" s="4" t="s">
        <v>28</v>
      </c>
      <c r="S314" s="10" t="s">
        <v>33</v>
      </c>
      <c r="T314" s="4"/>
      <c r="U314" s="4" t="s">
        <v>30</v>
      </c>
    </row>
    <row r="315" spans="1:21">
      <c r="A315" s="6" t="s">
        <v>361</v>
      </c>
      <c r="B315" s="2" t="s">
        <v>21</v>
      </c>
      <c r="C315" s="3">
        <v>9</v>
      </c>
      <c r="D315" s="4" t="s">
        <v>385</v>
      </c>
      <c r="E315" s="4" t="s">
        <v>375</v>
      </c>
      <c r="F315" s="3">
        <v>1</v>
      </c>
      <c r="G315" s="4" t="s">
        <v>847</v>
      </c>
      <c r="H315" s="4" t="s">
        <v>848</v>
      </c>
      <c r="I315" s="4" t="s">
        <v>24</v>
      </c>
      <c r="J315" s="4" t="s">
        <v>849</v>
      </c>
      <c r="K315" s="10" t="s">
        <v>37</v>
      </c>
      <c r="L315" s="4" t="s">
        <v>26</v>
      </c>
      <c r="M315" s="4" t="s">
        <v>850</v>
      </c>
      <c r="N315" s="4" t="s">
        <v>27</v>
      </c>
      <c r="O315" s="4" t="s">
        <v>368</v>
      </c>
      <c r="P315" s="3">
        <v>1</v>
      </c>
      <c r="Q315" s="5">
        <v>960</v>
      </c>
      <c r="R315" s="4" t="s">
        <v>28</v>
      </c>
      <c r="S315" s="10" t="s">
        <v>33</v>
      </c>
      <c r="T315" s="4"/>
      <c r="U315" s="4" t="s">
        <v>30</v>
      </c>
    </row>
    <row r="316" spans="1:21">
      <c r="A316" s="6" t="s">
        <v>361</v>
      </c>
      <c r="B316" s="2" t="s">
        <v>21</v>
      </c>
      <c r="C316" s="3">
        <v>10</v>
      </c>
      <c r="D316" s="4" t="s">
        <v>1624</v>
      </c>
      <c r="E316" s="4" t="s">
        <v>1400</v>
      </c>
      <c r="F316" s="3">
        <v>1</v>
      </c>
      <c r="G316" s="4" t="s">
        <v>847</v>
      </c>
      <c r="H316" s="4" t="s">
        <v>848</v>
      </c>
      <c r="I316" s="4" t="s">
        <v>24</v>
      </c>
      <c r="J316" s="4" t="s">
        <v>849</v>
      </c>
      <c r="K316" s="10" t="s">
        <v>37</v>
      </c>
      <c r="L316" s="4" t="s">
        <v>26</v>
      </c>
      <c r="M316" s="4" t="s">
        <v>850</v>
      </c>
      <c r="N316" s="4" t="s">
        <v>27</v>
      </c>
      <c r="O316" s="4" t="s">
        <v>368</v>
      </c>
      <c r="P316" s="3">
        <v>1</v>
      </c>
      <c r="Q316" s="5">
        <v>1128</v>
      </c>
      <c r="R316" s="4" t="s">
        <v>28</v>
      </c>
      <c r="S316" s="10" t="s">
        <v>33</v>
      </c>
      <c r="T316" s="4"/>
      <c r="U316" s="4" t="s">
        <v>30</v>
      </c>
    </row>
    <row r="317" spans="1:21">
      <c r="A317" s="6" t="s">
        <v>361</v>
      </c>
      <c r="B317" s="2" t="s">
        <v>21</v>
      </c>
      <c r="C317" s="3">
        <v>1</v>
      </c>
      <c r="D317" s="4" t="s">
        <v>362</v>
      </c>
      <c r="E317" s="4" t="s">
        <v>363</v>
      </c>
      <c r="F317" s="3">
        <v>1</v>
      </c>
      <c r="G317" s="4" t="s">
        <v>364</v>
      </c>
      <c r="H317" s="4" t="s">
        <v>365</v>
      </c>
      <c r="I317" s="4" t="s">
        <v>24</v>
      </c>
      <c r="J317" s="4" t="s">
        <v>366</v>
      </c>
      <c r="K317" s="10" t="s">
        <v>37</v>
      </c>
      <c r="L317" s="4" t="s">
        <v>26</v>
      </c>
      <c r="M317" s="4" t="s">
        <v>367</v>
      </c>
      <c r="N317" s="4" t="s">
        <v>27</v>
      </c>
      <c r="O317" s="4" t="s">
        <v>368</v>
      </c>
      <c r="P317" s="3">
        <v>1</v>
      </c>
      <c r="Q317" s="5">
        <v>16722.68</v>
      </c>
      <c r="R317" s="4" t="s">
        <v>28</v>
      </c>
      <c r="S317" s="10" t="s">
        <v>33</v>
      </c>
      <c r="T317" s="4"/>
      <c r="U317" s="4" t="s">
        <v>30</v>
      </c>
    </row>
    <row r="318" spans="1:21">
      <c r="A318" s="6" t="s">
        <v>361</v>
      </c>
      <c r="B318" s="2" t="s">
        <v>21</v>
      </c>
      <c r="C318" s="3">
        <v>2</v>
      </c>
      <c r="D318" s="4" t="s">
        <v>1796</v>
      </c>
      <c r="E318" s="4" t="s">
        <v>375</v>
      </c>
      <c r="F318" s="3">
        <v>20</v>
      </c>
      <c r="G318" s="4" t="s">
        <v>364</v>
      </c>
      <c r="H318" s="4" t="s">
        <v>365</v>
      </c>
      <c r="I318" s="4" t="s">
        <v>24</v>
      </c>
      <c r="J318" s="4" t="s">
        <v>366</v>
      </c>
      <c r="K318" s="10" t="s">
        <v>37</v>
      </c>
      <c r="L318" s="4" t="s">
        <v>26</v>
      </c>
      <c r="M318" s="4" t="s">
        <v>367</v>
      </c>
      <c r="N318" s="4" t="s">
        <v>27</v>
      </c>
      <c r="O318" s="4" t="s">
        <v>368</v>
      </c>
      <c r="P318" s="3">
        <v>20</v>
      </c>
      <c r="Q318" s="5">
        <v>279.87</v>
      </c>
      <c r="R318" s="4" t="s">
        <v>28</v>
      </c>
      <c r="S318" s="10" t="s">
        <v>33</v>
      </c>
      <c r="T318" s="4"/>
      <c r="U318" s="4" t="s">
        <v>30</v>
      </c>
    </row>
    <row r="319" spans="1:21">
      <c r="A319" s="6" t="s">
        <v>361</v>
      </c>
      <c r="B319" s="2" t="s">
        <v>21</v>
      </c>
      <c r="C319" s="3">
        <v>3</v>
      </c>
      <c r="D319" s="4" t="s">
        <v>1198</v>
      </c>
      <c r="E319" s="4" t="s">
        <v>1199</v>
      </c>
      <c r="F319" s="3">
        <v>3</v>
      </c>
      <c r="G319" s="4" t="s">
        <v>364</v>
      </c>
      <c r="H319" s="4" t="s">
        <v>365</v>
      </c>
      <c r="I319" s="4" t="s">
        <v>24</v>
      </c>
      <c r="J319" s="4" t="s">
        <v>366</v>
      </c>
      <c r="K319" s="10" t="s">
        <v>37</v>
      </c>
      <c r="L319" s="4" t="s">
        <v>26</v>
      </c>
      <c r="M319" s="4" t="s">
        <v>367</v>
      </c>
      <c r="N319" s="4" t="s">
        <v>27</v>
      </c>
      <c r="O319" s="4" t="s">
        <v>368</v>
      </c>
      <c r="P319" s="3">
        <v>3</v>
      </c>
      <c r="Q319" s="5">
        <v>130.27000000000001</v>
      </c>
      <c r="R319" s="4" t="s">
        <v>28</v>
      </c>
      <c r="S319" s="10" t="s">
        <v>33</v>
      </c>
      <c r="T319" s="4"/>
      <c r="U319" s="4" t="s">
        <v>30</v>
      </c>
    </row>
    <row r="320" spans="1:21">
      <c r="A320" s="6" t="s">
        <v>361</v>
      </c>
      <c r="B320" s="2" t="s">
        <v>21</v>
      </c>
      <c r="C320" s="3">
        <v>4</v>
      </c>
      <c r="D320" s="4" t="s">
        <v>1394</v>
      </c>
      <c r="E320" s="4" t="s">
        <v>845</v>
      </c>
      <c r="F320" s="3">
        <v>1</v>
      </c>
      <c r="G320" s="4" t="s">
        <v>364</v>
      </c>
      <c r="H320" s="4" t="s">
        <v>365</v>
      </c>
      <c r="I320" s="4" t="s">
        <v>24</v>
      </c>
      <c r="J320" s="4" t="s">
        <v>366</v>
      </c>
      <c r="K320" s="10" t="s">
        <v>37</v>
      </c>
      <c r="L320" s="4" t="s">
        <v>26</v>
      </c>
      <c r="M320" s="4" t="s">
        <v>367</v>
      </c>
      <c r="N320" s="4" t="s">
        <v>27</v>
      </c>
      <c r="O320" s="4" t="s">
        <v>368</v>
      </c>
      <c r="P320" s="3">
        <v>1</v>
      </c>
      <c r="Q320" s="5">
        <v>501.06</v>
      </c>
      <c r="R320" s="4" t="s">
        <v>28</v>
      </c>
      <c r="S320" s="10" t="s">
        <v>33</v>
      </c>
      <c r="T320" s="4"/>
      <c r="U320" s="4" t="s">
        <v>30</v>
      </c>
    </row>
    <row r="321" spans="1:21">
      <c r="A321" s="6" t="s">
        <v>361</v>
      </c>
      <c r="B321" s="2" t="s">
        <v>21</v>
      </c>
      <c r="C321" s="3">
        <v>5</v>
      </c>
      <c r="D321" s="4" t="s">
        <v>1395</v>
      </c>
      <c r="E321" s="4" t="s">
        <v>1396</v>
      </c>
      <c r="F321" s="3">
        <v>2</v>
      </c>
      <c r="G321" s="4" t="s">
        <v>364</v>
      </c>
      <c r="H321" s="4" t="s">
        <v>365</v>
      </c>
      <c r="I321" s="4" t="s">
        <v>24</v>
      </c>
      <c r="J321" s="4" t="s">
        <v>366</v>
      </c>
      <c r="K321" s="10" t="s">
        <v>37</v>
      </c>
      <c r="L321" s="4" t="s">
        <v>26</v>
      </c>
      <c r="M321" s="4" t="s">
        <v>367</v>
      </c>
      <c r="N321" s="4" t="s">
        <v>27</v>
      </c>
      <c r="O321" s="4" t="s">
        <v>368</v>
      </c>
      <c r="P321" s="3">
        <v>2</v>
      </c>
      <c r="Q321" s="5">
        <v>125.27</v>
      </c>
      <c r="R321" s="4" t="s">
        <v>28</v>
      </c>
      <c r="S321" s="10" t="s">
        <v>33</v>
      </c>
      <c r="T321" s="4"/>
      <c r="U321" s="4" t="s">
        <v>30</v>
      </c>
    </row>
    <row r="322" spans="1:21">
      <c r="A322" s="6" t="s">
        <v>361</v>
      </c>
      <c r="B322" s="2" t="s">
        <v>21</v>
      </c>
      <c r="C322" s="3">
        <v>6</v>
      </c>
      <c r="D322" s="4" t="s">
        <v>379</v>
      </c>
      <c r="E322" s="4" t="s">
        <v>380</v>
      </c>
      <c r="F322" s="3">
        <v>2</v>
      </c>
      <c r="G322" s="4" t="s">
        <v>364</v>
      </c>
      <c r="H322" s="4" t="s">
        <v>365</v>
      </c>
      <c r="I322" s="4" t="s">
        <v>24</v>
      </c>
      <c r="J322" s="4" t="s">
        <v>366</v>
      </c>
      <c r="K322" s="10" t="s">
        <v>37</v>
      </c>
      <c r="L322" s="4" t="s">
        <v>26</v>
      </c>
      <c r="M322" s="4" t="s">
        <v>367</v>
      </c>
      <c r="N322" s="4" t="s">
        <v>27</v>
      </c>
      <c r="O322" s="4" t="s">
        <v>368</v>
      </c>
      <c r="P322" s="3">
        <v>2</v>
      </c>
      <c r="Q322" s="5">
        <v>1025.19</v>
      </c>
      <c r="R322" s="4" t="s">
        <v>28</v>
      </c>
      <c r="S322" s="10" t="s">
        <v>33</v>
      </c>
      <c r="T322" s="4"/>
      <c r="U322" s="4" t="s">
        <v>30</v>
      </c>
    </row>
    <row r="323" spans="1:21">
      <c r="A323" s="6" t="s">
        <v>361</v>
      </c>
      <c r="B323" s="2" t="s">
        <v>21</v>
      </c>
      <c r="C323" s="3">
        <v>7</v>
      </c>
      <c r="D323" s="4" t="s">
        <v>381</v>
      </c>
      <c r="E323" s="4" t="s">
        <v>382</v>
      </c>
      <c r="F323" s="3">
        <v>1</v>
      </c>
      <c r="G323" s="4" t="s">
        <v>364</v>
      </c>
      <c r="H323" s="4" t="s">
        <v>365</v>
      </c>
      <c r="I323" s="4" t="s">
        <v>24</v>
      </c>
      <c r="J323" s="4" t="s">
        <v>366</v>
      </c>
      <c r="K323" s="10" t="s">
        <v>37</v>
      </c>
      <c r="L323" s="4" t="s">
        <v>26</v>
      </c>
      <c r="M323" s="4" t="s">
        <v>367</v>
      </c>
      <c r="N323" s="4" t="s">
        <v>27</v>
      </c>
      <c r="O323" s="4" t="s">
        <v>368</v>
      </c>
      <c r="P323" s="3">
        <v>1</v>
      </c>
      <c r="Q323" s="5">
        <v>459.32</v>
      </c>
      <c r="R323" s="4" t="s">
        <v>28</v>
      </c>
      <c r="S323" s="10" t="s">
        <v>33</v>
      </c>
      <c r="T323" s="4"/>
      <c r="U323" s="4" t="s">
        <v>30</v>
      </c>
    </row>
    <row r="324" spans="1:21">
      <c r="A324" s="6" t="s">
        <v>361</v>
      </c>
      <c r="B324" s="2" t="s">
        <v>21</v>
      </c>
      <c r="C324" s="3">
        <v>8</v>
      </c>
      <c r="D324" s="4" t="s">
        <v>1622</v>
      </c>
      <c r="E324" s="4" t="s">
        <v>384</v>
      </c>
      <c r="F324" s="3">
        <v>20</v>
      </c>
      <c r="G324" s="4" t="s">
        <v>364</v>
      </c>
      <c r="H324" s="4" t="s">
        <v>365</v>
      </c>
      <c r="I324" s="4" t="s">
        <v>24</v>
      </c>
      <c r="J324" s="4" t="s">
        <v>366</v>
      </c>
      <c r="K324" s="10" t="s">
        <v>37</v>
      </c>
      <c r="L324" s="4" t="s">
        <v>26</v>
      </c>
      <c r="M324" s="4" t="s">
        <v>367</v>
      </c>
      <c r="N324" s="4" t="s">
        <v>27</v>
      </c>
      <c r="O324" s="4" t="s">
        <v>368</v>
      </c>
      <c r="P324" s="3">
        <v>20</v>
      </c>
      <c r="Q324" s="5">
        <v>123.12</v>
      </c>
      <c r="R324" s="4" t="s">
        <v>28</v>
      </c>
      <c r="S324" s="10" t="s">
        <v>33</v>
      </c>
      <c r="T324" s="4"/>
      <c r="U324" s="4" t="s">
        <v>30</v>
      </c>
    </row>
    <row r="325" spans="1:21">
      <c r="A325" s="6" t="s">
        <v>361</v>
      </c>
      <c r="B325" s="2" t="s">
        <v>21</v>
      </c>
      <c r="C325" s="3">
        <v>9</v>
      </c>
      <c r="D325" s="4" t="s">
        <v>385</v>
      </c>
      <c r="E325" s="4" t="s">
        <v>375</v>
      </c>
      <c r="F325" s="3">
        <v>1</v>
      </c>
      <c r="G325" s="4" t="s">
        <v>364</v>
      </c>
      <c r="H325" s="4" t="s">
        <v>365</v>
      </c>
      <c r="I325" s="4" t="s">
        <v>24</v>
      </c>
      <c r="J325" s="4" t="s">
        <v>366</v>
      </c>
      <c r="K325" s="10" t="s">
        <v>37</v>
      </c>
      <c r="L325" s="4" t="s">
        <v>26</v>
      </c>
      <c r="M325" s="4" t="s">
        <v>367</v>
      </c>
      <c r="N325" s="4" t="s">
        <v>27</v>
      </c>
      <c r="O325" s="4" t="s">
        <v>368</v>
      </c>
      <c r="P325" s="3">
        <v>1</v>
      </c>
      <c r="Q325" s="5">
        <v>833.8</v>
      </c>
      <c r="R325" s="4" t="s">
        <v>28</v>
      </c>
      <c r="S325" s="10" t="s">
        <v>33</v>
      </c>
      <c r="T325" s="4"/>
      <c r="U325" s="4" t="s">
        <v>30</v>
      </c>
    </row>
    <row r="326" spans="1:21">
      <c r="A326" s="6" t="s">
        <v>361</v>
      </c>
      <c r="B326" s="2" t="s">
        <v>21</v>
      </c>
      <c r="C326" s="3">
        <v>10</v>
      </c>
      <c r="D326" s="4" t="s">
        <v>1624</v>
      </c>
      <c r="E326" s="4" t="s">
        <v>1400</v>
      </c>
      <c r="F326" s="3">
        <v>1</v>
      </c>
      <c r="G326" s="4" t="s">
        <v>364</v>
      </c>
      <c r="H326" s="4" t="s">
        <v>365</v>
      </c>
      <c r="I326" s="4" t="s">
        <v>24</v>
      </c>
      <c r="J326" s="4" t="s">
        <v>366</v>
      </c>
      <c r="K326" s="10" t="s">
        <v>37</v>
      </c>
      <c r="L326" s="4" t="s">
        <v>26</v>
      </c>
      <c r="M326" s="4" t="s">
        <v>367</v>
      </c>
      <c r="N326" s="4" t="s">
        <v>27</v>
      </c>
      <c r="O326" s="4" t="s">
        <v>368</v>
      </c>
      <c r="P326" s="3">
        <v>1</v>
      </c>
      <c r="Q326" s="5">
        <v>1140</v>
      </c>
      <c r="R326" s="4" t="s">
        <v>28</v>
      </c>
      <c r="S326" s="10" t="s">
        <v>33</v>
      </c>
      <c r="T326" s="4"/>
      <c r="U326" s="4" t="s">
        <v>30</v>
      </c>
    </row>
    <row r="327" spans="1:21">
      <c r="A327" s="6" t="s">
        <v>361</v>
      </c>
      <c r="B327" s="2" t="s">
        <v>21</v>
      </c>
      <c r="C327" s="3">
        <v>1</v>
      </c>
      <c r="D327" s="4" t="s">
        <v>369</v>
      </c>
      <c r="E327" s="4" t="s">
        <v>363</v>
      </c>
      <c r="F327" s="3">
        <v>1</v>
      </c>
      <c r="G327" s="4" t="s">
        <v>370</v>
      </c>
      <c r="H327" s="4" t="s">
        <v>371</v>
      </c>
      <c r="I327" s="4" t="s">
        <v>24</v>
      </c>
      <c r="J327" s="4" t="s">
        <v>372</v>
      </c>
      <c r="K327" s="10" t="s">
        <v>37</v>
      </c>
      <c r="L327" s="4" t="s">
        <v>26</v>
      </c>
      <c r="M327" s="4" t="s">
        <v>373</v>
      </c>
      <c r="N327" s="4" t="s">
        <v>27</v>
      </c>
      <c r="O327" s="4" t="s">
        <v>368</v>
      </c>
      <c r="P327" s="3">
        <v>1</v>
      </c>
      <c r="Q327" s="5">
        <v>10622.87</v>
      </c>
      <c r="R327" s="4" t="s">
        <v>28</v>
      </c>
      <c r="S327" s="10" t="s">
        <v>29</v>
      </c>
      <c r="T327" s="4"/>
      <c r="U327" s="4" t="s">
        <v>34</v>
      </c>
    </row>
    <row r="328" spans="1:21">
      <c r="A328" s="6" t="s">
        <v>361</v>
      </c>
      <c r="B328" s="2" t="s">
        <v>21</v>
      </c>
      <c r="C328" s="3">
        <v>2</v>
      </c>
      <c r="D328" s="4" t="s">
        <v>374</v>
      </c>
      <c r="E328" s="4" t="s">
        <v>375</v>
      </c>
      <c r="F328" s="3">
        <v>20</v>
      </c>
      <c r="G328" s="4" t="s">
        <v>370</v>
      </c>
      <c r="H328" s="4" t="s">
        <v>371</v>
      </c>
      <c r="I328" s="4" t="s">
        <v>24</v>
      </c>
      <c r="J328" s="4" t="s">
        <v>372</v>
      </c>
      <c r="K328" s="10" t="s">
        <v>37</v>
      </c>
      <c r="L328" s="4" t="s">
        <v>26</v>
      </c>
      <c r="M328" s="4" t="s">
        <v>373</v>
      </c>
      <c r="N328" s="4" t="s">
        <v>27</v>
      </c>
      <c r="O328" s="4" t="s">
        <v>368</v>
      </c>
      <c r="P328" s="3">
        <v>20</v>
      </c>
      <c r="Q328" s="5">
        <v>232.6</v>
      </c>
      <c r="R328" s="4" t="s">
        <v>28</v>
      </c>
      <c r="S328" s="10" t="s">
        <v>29</v>
      </c>
      <c r="T328" s="4"/>
      <c r="U328" s="4" t="s">
        <v>34</v>
      </c>
    </row>
    <row r="329" spans="1:21">
      <c r="A329" s="6" t="s">
        <v>361</v>
      </c>
      <c r="B329" s="2" t="s">
        <v>21</v>
      </c>
      <c r="C329" s="3">
        <v>3</v>
      </c>
      <c r="D329" s="4" t="s">
        <v>1797</v>
      </c>
      <c r="E329" s="4" t="s">
        <v>1199</v>
      </c>
      <c r="F329" s="3">
        <v>3</v>
      </c>
      <c r="G329" s="4" t="s">
        <v>370</v>
      </c>
      <c r="H329" s="4" t="s">
        <v>371</v>
      </c>
      <c r="I329" s="4" t="s">
        <v>24</v>
      </c>
      <c r="J329" s="4" t="s">
        <v>372</v>
      </c>
      <c r="K329" s="10" t="s">
        <v>37</v>
      </c>
      <c r="L329" s="4" t="s">
        <v>26</v>
      </c>
      <c r="M329" s="4" t="s">
        <v>373</v>
      </c>
      <c r="N329" s="4" t="s">
        <v>27</v>
      </c>
      <c r="O329" s="4" t="s">
        <v>368</v>
      </c>
      <c r="P329" s="3">
        <v>3</v>
      </c>
      <c r="Q329" s="5">
        <v>372.41</v>
      </c>
      <c r="R329" s="4" t="s">
        <v>28</v>
      </c>
      <c r="S329" s="10" t="s">
        <v>29</v>
      </c>
      <c r="T329" s="4"/>
      <c r="U329" s="4" t="s">
        <v>34</v>
      </c>
    </row>
    <row r="330" spans="1:21">
      <c r="A330" s="6" t="s">
        <v>361</v>
      </c>
      <c r="B330" s="2" t="s">
        <v>21</v>
      </c>
      <c r="C330" s="3">
        <v>4</v>
      </c>
      <c r="D330" s="4" t="s">
        <v>1619</v>
      </c>
      <c r="E330" s="4" t="s">
        <v>845</v>
      </c>
      <c r="F330" s="3">
        <v>1</v>
      </c>
      <c r="G330" s="4" t="s">
        <v>370</v>
      </c>
      <c r="H330" s="4" t="s">
        <v>371</v>
      </c>
      <c r="I330" s="4" t="s">
        <v>24</v>
      </c>
      <c r="J330" s="4" t="s">
        <v>372</v>
      </c>
      <c r="K330" s="10" t="s">
        <v>37</v>
      </c>
      <c r="L330" s="4" t="s">
        <v>26</v>
      </c>
      <c r="M330" s="4" t="s">
        <v>373</v>
      </c>
      <c r="N330" s="4" t="s">
        <v>27</v>
      </c>
      <c r="O330" s="4" t="s">
        <v>368</v>
      </c>
      <c r="P330" s="3">
        <v>1</v>
      </c>
      <c r="Q330" s="5">
        <v>231.99</v>
      </c>
      <c r="R330" s="4" t="s">
        <v>28</v>
      </c>
      <c r="S330" s="10" t="s">
        <v>29</v>
      </c>
      <c r="T330" s="4"/>
      <c r="U330" s="4" t="s">
        <v>34</v>
      </c>
    </row>
    <row r="331" spans="1:21">
      <c r="A331" s="6" t="s">
        <v>361</v>
      </c>
      <c r="B331" s="2" t="s">
        <v>21</v>
      </c>
      <c r="C331" s="3">
        <v>5</v>
      </c>
      <c r="D331" s="4" t="s">
        <v>1620</v>
      </c>
      <c r="E331" s="4" t="s">
        <v>1396</v>
      </c>
      <c r="F331" s="3">
        <v>2</v>
      </c>
      <c r="G331" s="4" t="s">
        <v>370</v>
      </c>
      <c r="H331" s="4" t="s">
        <v>371</v>
      </c>
      <c r="I331" s="4" t="s">
        <v>24</v>
      </c>
      <c r="J331" s="4" t="s">
        <v>372</v>
      </c>
      <c r="K331" s="10" t="s">
        <v>37</v>
      </c>
      <c r="L331" s="4" t="s">
        <v>26</v>
      </c>
      <c r="M331" s="4" t="s">
        <v>373</v>
      </c>
      <c r="N331" s="4" t="s">
        <v>27</v>
      </c>
      <c r="O331" s="4" t="s">
        <v>368</v>
      </c>
      <c r="P331" s="3">
        <v>2</v>
      </c>
      <c r="Q331" s="5">
        <v>671.56</v>
      </c>
      <c r="R331" s="4" t="s">
        <v>28</v>
      </c>
      <c r="S331" s="10" t="s">
        <v>29</v>
      </c>
      <c r="T331" s="4"/>
      <c r="U331" s="4" t="s">
        <v>34</v>
      </c>
    </row>
    <row r="332" spans="1:21">
      <c r="A332" s="6" t="s">
        <v>361</v>
      </c>
      <c r="B332" s="2" t="s">
        <v>21</v>
      </c>
      <c r="C332" s="3">
        <v>6</v>
      </c>
      <c r="D332" s="4" t="s">
        <v>846</v>
      </c>
      <c r="E332" s="4" t="s">
        <v>380</v>
      </c>
      <c r="F332" s="3">
        <v>2</v>
      </c>
      <c r="G332" s="4" t="s">
        <v>370</v>
      </c>
      <c r="H332" s="4" t="s">
        <v>371</v>
      </c>
      <c r="I332" s="4" t="s">
        <v>24</v>
      </c>
      <c r="J332" s="4" t="s">
        <v>372</v>
      </c>
      <c r="K332" s="10" t="s">
        <v>37</v>
      </c>
      <c r="L332" s="4" t="s">
        <v>26</v>
      </c>
      <c r="M332" s="4" t="s">
        <v>373</v>
      </c>
      <c r="N332" s="4" t="s">
        <v>27</v>
      </c>
      <c r="O332" s="4" t="s">
        <v>368</v>
      </c>
      <c r="P332" s="3">
        <v>2</v>
      </c>
      <c r="Q332" s="5">
        <v>885.24</v>
      </c>
      <c r="R332" s="4" t="s">
        <v>28</v>
      </c>
      <c r="S332" s="10" t="s">
        <v>29</v>
      </c>
      <c r="T332" s="4"/>
      <c r="U332" s="4" t="s">
        <v>34</v>
      </c>
    </row>
    <row r="333" spans="1:21">
      <c r="A333" s="6" t="s">
        <v>361</v>
      </c>
      <c r="B333" s="2" t="s">
        <v>21</v>
      </c>
      <c r="C333" s="3">
        <v>7</v>
      </c>
      <c r="D333" s="4" t="s">
        <v>1397</v>
      </c>
      <c r="E333" s="4" t="s">
        <v>382</v>
      </c>
      <c r="F333" s="3">
        <v>1</v>
      </c>
      <c r="G333" s="4" t="s">
        <v>370</v>
      </c>
      <c r="H333" s="4" t="s">
        <v>371</v>
      </c>
      <c r="I333" s="4" t="s">
        <v>24</v>
      </c>
      <c r="J333" s="4" t="s">
        <v>372</v>
      </c>
      <c r="K333" s="10" t="s">
        <v>37</v>
      </c>
      <c r="L333" s="4" t="s">
        <v>26</v>
      </c>
      <c r="M333" s="4" t="s">
        <v>373</v>
      </c>
      <c r="N333" s="4" t="s">
        <v>27</v>
      </c>
      <c r="O333" s="4" t="s">
        <v>368</v>
      </c>
      <c r="P333" s="3">
        <v>1</v>
      </c>
      <c r="Q333" s="5">
        <v>347.14</v>
      </c>
      <c r="R333" s="4" t="s">
        <v>28</v>
      </c>
      <c r="S333" s="10" t="s">
        <v>29</v>
      </c>
      <c r="T333" s="4"/>
      <c r="U333" s="4" t="s">
        <v>34</v>
      </c>
    </row>
    <row r="334" spans="1:21">
      <c r="A334" s="6" t="s">
        <v>361</v>
      </c>
      <c r="B334" s="2" t="s">
        <v>21</v>
      </c>
      <c r="C334" s="3">
        <v>8</v>
      </c>
      <c r="D334" s="4" t="s">
        <v>383</v>
      </c>
      <c r="E334" s="4" t="s">
        <v>384</v>
      </c>
      <c r="F334" s="3">
        <v>20</v>
      </c>
      <c r="G334" s="4" t="s">
        <v>370</v>
      </c>
      <c r="H334" s="4" t="s">
        <v>371</v>
      </c>
      <c r="I334" s="4" t="s">
        <v>24</v>
      </c>
      <c r="J334" s="4" t="s">
        <v>372</v>
      </c>
      <c r="K334" s="10" t="s">
        <v>37</v>
      </c>
      <c r="L334" s="4" t="s">
        <v>26</v>
      </c>
      <c r="M334" s="4" t="s">
        <v>373</v>
      </c>
      <c r="N334" s="4" t="s">
        <v>27</v>
      </c>
      <c r="O334" s="4" t="s">
        <v>368</v>
      </c>
      <c r="P334" s="3">
        <v>20</v>
      </c>
      <c r="Q334" s="5">
        <v>143.75</v>
      </c>
      <c r="R334" s="4" t="s">
        <v>28</v>
      </c>
      <c r="S334" s="10" t="s">
        <v>29</v>
      </c>
      <c r="T334" s="4"/>
      <c r="U334" s="4" t="s">
        <v>34</v>
      </c>
    </row>
    <row r="335" spans="1:21">
      <c r="A335" s="6" t="s">
        <v>361</v>
      </c>
      <c r="B335" s="2" t="s">
        <v>21</v>
      </c>
      <c r="C335" s="3">
        <v>9</v>
      </c>
      <c r="D335" s="4" t="s">
        <v>1398</v>
      </c>
      <c r="E335" s="4" t="s">
        <v>375</v>
      </c>
      <c r="F335" s="3">
        <v>1</v>
      </c>
      <c r="G335" s="4" t="s">
        <v>370</v>
      </c>
      <c r="H335" s="4" t="s">
        <v>371</v>
      </c>
      <c r="I335" s="4" t="s">
        <v>24</v>
      </c>
      <c r="J335" s="4" t="s">
        <v>372</v>
      </c>
      <c r="K335" s="10" t="s">
        <v>37</v>
      </c>
      <c r="L335" s="4" t="s">
        <v>26</v>
      </c>
      <c r="M335" s="4" t="s">
        <v>373</v>
      </c>
      <c r="N335" s="4" t="s">
        <v>27</v>
      </c>
      <c r="O335" s="4" t="s">
        <v>368</v>
      </c>
      <c r="P335" s="3">
        <v>1</v>
      </c>
      <c r="Q335" s="5">
        <v>732.61</v>
      </c>
      <c r="R335" s="4" t="s">
        <v>28</v>
      </c>
      <c r="S335" s="10" t="s">
        <v>29</v>
      </c>
      <c r="T335" s="4"/>
      <c r="U335" s="4" t="s">
        <v>34</v>
      </c>
    </row>
    <row r="336" spans="1:21">
      <c r="A336" s="6" t="s">
        <v>361</v>
      </c>
      <c r="B336" s="2" t="s">
        <v>21</v>
      </c>
      <c r="C336" s="3">
        <v>10</v>
      </c>
      <c r="D336" s="4" t="s">
        <v>1399</v>
      </c>
      <c r="E336" s="4" t="s">
        <v>1400</v>
      </c>
      <c r="F336" s="3">
        <v>1</v>
      </c>
      <c r="G336" s="4" t="s">
        <v>370</v>
      </c>
      <c r="H336" s="4" t="s">
        <v>371</v>
      </c>
      <c r="I336" s="4" t="s">
        <v>24</v>
      </c>
      <c r="J336" s="4" t="s">
        <v>372</v>
      </c>
      <c r="K336" s="10" t="s">
        <v>37</v>
      </c>
      <c r="L336" s="4" t="s">
        <v>26</v>
      </c>
      <c r="M336" s="4" t="s">
        <v>373</v>
      </c>
      <c r="N336" s="4" t="s">
        <v>27</v>
      </c>
      <c r="O336" s="4" t="s">
        <v>368</v>
      </c>
      <c r="P336" s="3">
        <v>1</v>
      </c>
      <c r="Q336" s="5">
        <v>75</v>
      </c>
      <c r="R336" s="4" t="s">
        <v>28</v>
      </c>
      <c r="S336" s="10" t="s">
        <v>29</v>
      </c>
      <c r="T336" s="4"/>
      <c r="U336" s="4" t="s">
        <v>34</v>
      </c>
    </row>
    <row r="337" spans="1:21">
      <c r="A337" s="6" t="s">
        <v>1201</v>
      </c>
      <c r="B337" s="2" t="s">
        <v>21</v>
      </c>
      <c r="C337" s="3">
        <v>1</v>
      </c>
      <c r="D337" s="4" t="s">
        <v>1202</v>
      </c>
      <c r="E337" s="4" t="s">
        <v>1203</v>
      </c>
      <c r="F337" s="3">
        <v>1</v>
      </c>
      <c r="G337" s="4" t="s">
        <v>423</v>
      </c>
      <c r="H337" s="4" t="s">
        <v>424</v>
      </c>
      <c r="I337" s="4" t="s">
        <v>24</v>
      </c>
      <c r="J337" s="4" t="s">
        <v>1204</v>
      </c>
      <c r="K337" s="10" t="s">
        <v>37</v>
      </c>
      <c r="L337" s="4" t="s">
        <v>26</v>
      </c>
      <c r="M337" s="4" t="s">
        <v>1205</v>
      </c>
      <c r="N337" s="4" t="s">
        <v>27</v>
      </c>
      <c r="O337" s="4" t="s">
        <v>858</v>
      </c>
      <c r="P337" s="3">
        <v>1</v>
      </c>
      <c r="Q337" s="5">
        <v>2500</v>
      </c>
      <c r="R337" s="4" t="s">
        <v>28</v>
      </c>
      <c r="S337" s="10" t="s">
        <v>29</v>
      </c>
      <c r="T337" s="4"/>
      <c r="U337" s="4" t="s">
        <v>40</v>
      </c>
    </row>
    <row r="338" spans="1:21">
      <c r="A338" s="6" t="s">
        <v>1201</v>
      </c>
      <c r="B338" s="2" t="s">
        <v>21</v>
      </c>
      <c r="C338" s="3">
        <v>1</v>
      </c>
      <c r="D338" s="4" t="s">
        <v>1202</v>
      </c>
      <c r="E338" s="4" t="s">
        <v>1203</v>
      </c>
      <c r="F338" s="3">
        <v>1</v>
      </c>
      <c r="G338" s="4" t="s">
        <v>1692</v>
      </c>
      <c r="H338" s="4" t="s">
        <v>1693</v>
      </c>
      <c r="I338" s="4" t="s">
        <v>24</v>
      </c>
      <c r="J338" s="4" t="s">
        <v>1798</v>
      </c>
      <c r="K338" s="10" t="s">
        <v>25</v>
      </c>
      <c r="L338" s="4" t="s">
        <v>26</v>
      </c>
      <c r="M338" s="4" t="s">
        <v>1799</v>
      </c>
      <c r="N338" s="4" t="s">
        <v>27</v>
      </c>
      <c r="O338" s="4" t="s">
        <v>858</v>
      </c>
      <c r="P338" s="3">
        <v>1</v>
      </c>
      <c r="Q338" s="5">
        <v>708000</v>
      </c>
      <c r="R338" s="4" t="s">
        <v>28</v>
      </c>
      <c r="S338" s="10" t="s">
        <v>33</v>
      </c>
      <c r="T338" s="4"/>
      <c r="U338" s="4" t="s">
        <v>30</v>
      </c>
    </row>
    <row r="339" spans="1:21">
      <c r="A339" s="6" t="s">
        <v>851</v>
      </c>
      <c r="B339" s="2" t="s">
        <v>21</v>
      </c>
      <c r="C339" s="3">
        <v>1</v>
      </c>
      <c r="D339" s="4" t="s">
        <v>852</v>
      </c>
      <c r="E339" s="4" t="s">
        <v>853</v>
      </c>
      <c r="F339" s="3">
        <v>1</v>
      </c>
      <c r="G339" s="4" t="s">
        <v>854</v>
      </c>
      <c r="H339" s="4" t="s">
        <v>855</v>
      </c>
      <c r="I339" s="4" t="s">
        <v>24</v>
      </c>
      <c r="J339" s="4" t="s">
        <v>856</v>
      </c>
      <c r="K339" s="10" t="s">
        <v>25</v>
      </c>
      <c r="L339" s="4" t="s">
        <v>26</v>
      </c>
      <c r="M339" s="4" t="s">
        <v>857</v>
      </c>
      <c r="N339" s="4" t="s">
        <v>27</v>
      </c>
      <c r="O339" s="4" t="s">
        <v>858</v>
      </c>
      <c r="P339" s="3">
        <v>1</v>
      </c>
      <c r="Q339" s="5">
        <v>19250000</v>
      </c>
      <c r="R339" s="4" t="s">
        <v>28</v>
      </c>
      <c r="S339" s="10" t="s">
        <v>33</v>
      </c>
      <c r="T339" s="4"/>
      <c r="U339" s="4" t="s">
        <v>30</v>
      </c>
    </row>
    <row r="340" spans="1:21">
      <c r="A340" s="6" t="s">
        <v>851</v>
      </c>
      <c r="B340" s="2" t="s">
        <v>21</v>
      </c>
      <c r="C340" s="3">
        <v>1</v>
      </c>
      <c r="D340" s="4" t="s">
        <v>1625</v>
      </c>
      <c r="E340" s="4" t="s">
        <v>853</v>
      </c>
      <c r="F340" s="3">
        <v>1</v>
      </c>
      <c r="G340" s="4" t="s">
        <v>1626</v>
      </c>
      <c r="H340" s="4" t="s">
        <v>1627</v>
      </c>
      <c r="I340" s="4" t="s">
        <v>24</v>
      </c>
      <c r="J340" s="4" t="s">
        <v>1628</v>
      </c>
      <c r="K340" s="10" t="s">
        <v>25</v>
      </c>
      <c r="L340" s="4" t="s">
        <v>26</v>
      </c>
      <c r="M340" s="4" t="s">
        <v>1629</v>
      </c>
      <c r="N340" s="4" t="s">
        <v>27</v>
      </c>
      <c r="O340" s="4" t="s">
        <v>858</v>
      </c>
      <c r="P340" s="3">
        <v>1</v>
      </c>
      <c r="Q340" s="5">
        <v>4100000</v>
      </c>
      <c r="R340" s="4" t="s">
        <v>28</v>
      </c>
      <c r="S340" s="10" t="s">
        <v>33</v>
      </c>
      <c r="T340" s="4"/>
      <c r="U340" s="4" t="s">
        <v>34</v>
      </c>
    </row>
    <row r="341" spans="1:21">
      <c r="A341" s="6" t="s">
        <v>851</v>
      </c>
      <c r="B341" s="2" t="s">
        <v>21</v>
      </c>
      <c r="C341" s="3">
        <v>1</v>
      </c>
      <c r="D341" s="4" t="s">
        <v>852</v>
      </c>
      <c r="E341" s="4" t="s">
        <v>853</v>
      </c>
      <c r="F341" s="3">
        <v>1</v>
      </c>
      <c r="G341" s="4" t="s">
        <v>1630</v>
      </c>
      <c r="H341" s="4" t="s">
        <v>1631</v>
      </c>
      <c r="I341" s="4" t="s">
        <v>24</v>
      </c>
      <c r="J341" s="4" t="s">
        <v>1632</v>
      </c>
      <c r="K341" s="10" t="s">
        <v>25</v>
      </c>
      <c r="L341" s="4" t="s">
        <v>81</v>
      </c>
      <c r="M341" s="4" t="s">
        <v>1633</v>
      </c>
      <c r="N341" s="4" t="s">
        <v>27</v>
      </c>
      <c r="O341" s="4" t="s">
        <v>858</v>
      </c>
      <c r="P341" s="3">
        <v>1</v>
      </c>
      <c r="Q341" s="5">
        <v>10598008.85</v>
      </c>
      <c r="R341" s="4" t="s">
        <v>28</v>
      </c>
      <c r="S341" s="10" t="s">
        <v>33</v>
      </c>
      <c r="T341" s="4"/>
      <c r="U341" s="4" t="s">
        <v>62</v>
      </c>
    </row>
    <row r="342" spans="1:21">
      <c r="A342" s="6" t="s">
        <v>851</v>
      </c>
      <c r="B342" s="2" t="s">
        <v>21</v>
      </c>
      <c r="C342" s="3">
        <v>1</v>
      </c>
      <c r="D342" s="4" t="s">
        <v>1941</v>
      </c>
      <c r="E342" s="4" t="s">
        <v>853</v>
      </c>
      <c r="F342" s="3">
        <v>1</v>
      </c>
      <c r="G342" s="4" t="s">
        <v>1858</v>
      </c>
      <c r="H342" s="4" t="s">
        <v>1859</v>
      </c>
      <c r="I342" s="4" t="s">
        <v>24</v>
      </c>
      <c r="J342" s="4" t="s">
        <v>1942</v>
      </c>
      <c r="K342" s="10" t="s">
        <v>25</v>
      </c>
      <c r="L342" s="4" t="s">
        <v>26</v>
      </c>
      <c r="M342" s="4" t="s">
        <v>1943</v>
      </c>
      <c r="N342" s="4" t="s">
        <v>27</v>
      </c>
      <c r="O342" s="4" t="s">
        <v>858</v>
      </c>
      <c r="P342" s="3">
        <v>1</v>
      </c>
      <c r="Q342" s="5">
        <v>17884955.760000002</v>
      </c>
      <c r="R342" s="4" t="s">
        <v>28</v>
      </c>
      <c r="S342" s="10" t="s">
        <v>33</v>
      </c>
      <c r="T342" s="4"/>
      <c r="U342" s="4" t="s">
        <v>40</v>
      </c>
    </row>
    <row r="343" spans="1:21">
      <c r="A343" s="6" t="s">
        <v>851</v>
      </c>
      <c r="B343" s="2" t="s">
        <v>21</v>
      </c>
      <c r="C343" s="3">
        <v>1</v>
      </c>
      <c r="D343" s="4" t="s">
        <v>852</v>
      </c>
      <c r="E343" s="4" t="s">
        <v>853</v>
      </c>
      <c r="F343" s="3">
        <v>1</v>
      </c>
      <c r="G343" s="4" t="s">
        <v>1944</v>
      </c>
      <c r="H343" s="4" t="s">
        <v>1945</v>
      </c>
      <c r="I343" s="4" t="s">
        <v>24</v>
      </c>
      <c r="J343" s="4" t="s">
        <v>1946</v>
      </c>
      <c r="K343" s="10" t="s">
        <v>25</v>
      </c>
      <c r="L343" s="4" t="s">
        <v>26</v>
      </c>
      <c r="M343" s="4" t="s">
        <v>1947</v>
      </c>
      <c r="N343" s="4" t="s">
        <v>27</v>
      </c>
      <c r="O343" s="4" t="s">
        <v>858</v>
      </c>
      <c r="P343" s="3">
        <v>1</v>
      </c>
      <c r="Q343" s="5">
        <v>19035000</v>
      </c>
      <c r="R343" s="4" t="s">
        <v>28</v>
      </c>
      <c r="S343" s="10" t="s">
        <v>33</v>
      </c>
      <c r="T343" s="4"/>
      <c r="U343" s="4" t="s">
        <v>30</v>
      </c>
    </row>
    <row r="344" spans="1:21">
      <c r="A344" s="6" t="s">
        <v>851</v>
      </c>
      <c r="B344" s="2" t="s">
        <v>21</v>
      </c>
      <c r="C344" s="3">
        <v>1</v>
      </c>
      <c r="D344" s="4" t="s">
        <v>852</v>
      </c>
      <c r="E344" s="4" t="s">
        <v>853</v>
      </c>
      <c r="F344" s="3">
        <v>1</v>
      </c>
      <c r="G344" s="4" t="s">
        <v>859</v>
      </c>
      <c r="H344" s="4" t="s">
        <v>860</v>
      </c>
      <c r="I344" s="4" t="s">
        <v>24</v>
      </c>
      <c r="J344" s="4" t="s">
        <v>861</v>
      </c>
      <c r="K344" s="10" t="s">
        <v>25</v>
      </c>
      <c r="L344" s="4" t="s">
        <v>26</v>
      </c>
      <c r="M344" s="4" t="s">
        <v>862</v>
      </c>
      <c r="N344" s="4" t="s">
        <v>27</v>
      </c>
      <c r="O344" s="4" t="s">
        <v>858</v>
      </c>
      <c r="P344" s="3">
        <v>1</v>
      </c>
      <c r="Q344" s="5">
        <v>15000000</v>
      </c>
      <c r="R344" s="4" t="s">
        <v>28</v>
      </c>
      <c r="S344" s="10" t="s">
        <v>33</v>
      </c>
      <c r="T344" s="4"/>
      <c r="U344" s="4" t="s">
        <v>34</v>
      </c>
    </row>
    <row r="345" spans="1:21">
      <c r="A345" s="6" t="s">
        <v>1800</v>
      </c>
      <c r="B345" s="2" t="s">
        <v>21</v>
      </c>
      <c r="C345" s="3">
        <v>1</v>
      </c>
      <c r="D345" s="4" t="s">
        <v>871</v>
      </c>
      <c r="E345" s="4" t="s">
        <v>778</v>
      </c>
      <c r="F345" s="3">
        <v>1</v>
      </c>
      <c r="G345" s="4" t="s">
        <v>866</v>
      </c>
      <c r="H345" s="4" t="s">
        <v>867</v>
      </c>
      <c r="I345" s="4" t="s">
        <v>24</v>
      </c>
      <c r="J345" s="4" t="s">
        <v>1801</v>
      </c>
      <c r="K345" s="10" t="s">
        <v>37</v>
      </c>
      <c r="L345" s="4" t="s">
        <v>26</v>
      </c>
      <c r="M345" s="4" t="s">
        <v>1802</v>
      </c>
      <c r="N345" s="4" t="s">
        <v>27</v>
      </c>
      <c r="O345" s="4" t="s">
        <v>1803</v>
      </c>
      <c r="P345" s="3">
        <v>1</v>
      </c>
      <c r="Q345" s="5">
        <v>7200</v>
      </c>
      <c r="R345" s="4" t="s">
        <v>28</v>
      </c>
      <c r="S345" s="10" t="s">
        <v>29</v>
      </c>
      <c r="T345" s="4"/>
      <c r="U345" s="4" t="s">
        <v>34</v>
      </c>
    </row>
    <row r="346" spans="1:21">
      <c r="A346" s="6" t="s">
        <v>863</v>
      </c>
      <c r="B346" s="2" t="s">
        <v>21</v>
      </c>
      <c r="C346" s="3">
        <v>1</v>
      </c>
      <c r="D346" s="4" t="s">
        <v>1206</v>
      </c>
      <c r="E346" s="4" t="s">
        <v>1207</v>
      </c>
      <c r="F346" s="3">
        <v>1</v>
      </c>
      <c r="G346" s="4" t="s">
        <v>866</v>
      </c>
      <c r="H346" s="4" t="s">
        <v>867</v>
      </c>
      <c r="I346" s="4" t="s">
        <v>24</v>
      </c>
      <c r="J346" s="4" t="s">
        <v>868</v>
      </c>
      <c r="K346" s="10" t="s">
        <v>37</v>
      </c>
      <c r="L346" s="4" t="s">
        <v>26</v>
      </c>
      <c r="M346" s="4" t="s">
        <v>869</v>
      </c>
      <c r="N346" s="4" t="s">
        <v>27</v>
      </c>
      <c r="O346" s="4" t="s">
        <v>870</v>
      </c>
      <c r="P346" s="3">
        <v>1</v>
      </c>
      <c r="Q346" s="5">
        <v>1080</v>
      </c>
      <c r="R346" s="4" t="s">
        <v>28</v>
      </c>
      <c r="S346" s="10" t="s">
        <v>33</v>
      </c>
      <c r="T346" s="4"/>
      <c r="U346" s="4" t="s">
        <v>34</v>
      </c>
    </row>
    <row r="347" spans="1:21">
      <c r="A347" s="6" t="s">
        <v>863</v>
      </c>
      <c r="B347" s="2" t="s">
        <v>21</v>
      </c>
      <c r="C347" s="3">
        <v>2</v>
      </c>
      <c r="D347" s="4" t="s">
        <v>1206</v>
      </c>
      <c r="E347" s="4" t="s">
        <v>1207</v>
      </c>
      <c r="F347" s="3">
        <v>1</v>
      </c>
      <c r="G347" s="4" t="s">
        <v>866</v>
      </c>
      <c r="H347" s="4" t="s">
        <v>867</v>
      </c>
      <c r="I347" s="4" t="s">
        <v>24</v>
      </c>
      <c r="J347" s="4" t="s">
        <v>868</v>
      </c>
      <c r="K347" s="10" t="s">
        <v>37</v>
      </c>
      <c r="L347" s="4" t="s">
        <v>26</v>
      </c>
      <c r="M347" s="4" t="s">
        <v>869</v>
      </c>
      <c r="N347" s="4" t="s">
        <v>27</v>
      </c>
      <c r="O347" s="4" t="s">
        <v>870</v>
      </c>
      <c r="P347" s="3">
        <v>1</v>
      </c>
      <c r="Q347" s="5">
        <v>2110</v>
      </c>
      <c r="R347" s="4" t="s">
        <v>28</v>
      </c>
      <c r="S347" s="10" t="s">
        <v>33</v>
      </c>
      <c r="T347" s="4"/>
      <c r="U347" s="4" t="s">
        <v>34</v>
      </c>
    </row>
    <row r="348" spans="1:21">
      <c r="A348" s="6" t="s">
        <v>863</v>
      </c>
      <c r="B348" s="2" t="s">
        <v>21</v>
      </c>
      <c r="C348" s="3">
        <v>3</v>
      </c>
      <c r="D348" s="4" t="s">
        <v>1402</v>
      </c>
      <c r="E348" s="4" t="s">
        <v>1403</v>
      </c>
      <c r="F348" s="3">
        <v>1</v>
      </c>
      <c r="G348" s="4" t="s">
        <v>866</v>
      </c>
      <c r="H348" s="4" t="s">
        <v>867</v>
      </c>
      <c r="I348" s="4" t="s">
        <v>24</v>
      </c>
      <c r="J348" s="4" t="s">
        <v>868</v>
      </c>
      <c r="K348" s="10" t="s">
        <v>37</v>
      </c>
      <c r="L348" s="4" t="s">
        <v>26</v>
      </c>
      <c r="M348" s="4" t="s">
        <v>869</v>
      </c>
      <c r="N348" s="4" t="s">
        <v>27</v>
      </c>
      <c r="O348" s="4" t="s">
        <v>870</v>
      </c>
      <c r="P348" s="3">
        <v>1</v>
      </c>
      <c r="Q348" s="5">
        <v>690</v>
      </c>
      <c r="R348" s="4" t="s">
        <v>28</v>
      </c>
      <c r="S348" s="10" t="s">
        <v>33</v>
      </c>
      <c r="T348" s="4"/>
      <c r="U348" s="4" t="s">
        <v>34</v>
      </c>
    </row>
    <row r="349" spans="1:21">
      <c r="A349" s="6" t="s">
        <v>863</v>
      </c>
      <c r="B349" s="2" t="s">
        <v>21</v>
      </c>
      <c r="C349" s="3">
        <v>4</v>
      </c>
      <c r="D349" s="4" t="s">
        <v>1639</v>
      </c>
      <c r="E349" s="4" t="s">
        <v>1640</v>
      </c>
      <c r="F349" s="3">
        <v>1</v>
      </c>
      <c r="G349" s="4" t="s">
        <v>866</v>
      </c>
      <c r="H349" s="4" t="s">
        <v>867</v>
      </c>
      <c r="I349" s="4" t="s">
        <v>24</v>
      </c>
      <c r="J349" s="4" t="s">
        <v>868</v>
      </c>
      <c r="K349" s="10" t="s">
        <v>37</v>
      </c>
      <c r="L349" s="4" t="s">
        <v>26</v>
      </c>
      <c r="M349" s="4" t="s">
        <v>869</v>
      </c>
      <c r="N349" s="4" t="s">
        <v>27</v>
      </c>
      <c r="O349" s="4" t="s">
        <v>870</v>
      </c>
      <c r="P349" s="3">
        <v>1</v>
      </c>
      <c r="Q349" s="5">
        <v>2200</v>
      </c>
      <c r="R349" s="4" t="s">
        <v>28</v>
      </c>
      <c r="S349" s="10" t="s">
        <v>33</v>
      </c>
      <c r="T349" s="4"/>
      <c r="U349" s="4" t="s">
        <v>34</v>
      </c>
    </row>
    <row r="350" spans="1:21">
      <c r="A350" s="6" t="s">
        <v>863</v>
      </c>
      <c r="B350" s="2" t="s">
        <v>21</v>
      </c>
      <c r="C350" s="3">
        <v>5</v>
      </c>
      <c r="D350" s="4" t="s">
        <v>864</v>
      </c>
      <c r="E350" s="4" t="s">
        <v>865</v>
      </c>
      <c r="F350" s="3">
        <v>7</v>
      </c>
      <c r="G350" s="4" t="s">
        <v>866</v>
      </c>
      <c r="H350" s="4" t="s">
        <v>867</v>
      </c>
      <c r="I350" s="4" t="s">
        <v>24</v>
      </c>
      <c r="J350" s="4" t="s">
        <v>868</v>
      </c>
      <c r="K350" s="10" t="s">
        <v>37</v>
      </c>
      <c r="L350" s="4" t="s">
        <v>26</v>
      </c>
      <c r="M350" s="4" t="s">
        <v>869</v>
      </c>
      <c r="N350" s="4" t="s">
        <v>27</v>
      </c>
      <c r="O350" s="4" t="s">
        <v>870</v>
      </c>
      <c r="P350" s="3">
        <v>7</v>
      </c>
      <c r="Q350" s="5">
        <v>590</v>
      </c>
      <c r="R350" s="4" t="s">
        <v>28</v>
      </c>
      <c r="S350" s="10" t="s">
        <v>33</v>
      </c>
      <c r="T350" s="4"/>
      <c r="U350" s="4" t="s">
        <v>34</v>
      </c>
    </row>
    <row r="351" spans="1:21">
      <c r="A351" s="6" t="s">
        <v>863</v>
      </c>
      <c r="B351" s="2" t="s">
        <v>21</v>
      </c>
      <c r="C351" s="3">
        <v>6</v>
      </c>
      <c r="D351" s="4" t="s">
        <v>1208</v>
      </c>
      <c r="E351" s="4" t="s">
        <v>1209</v>
      </c>
      <c r="F351" s="3">
        <v>2</v>
      </c>
      <c r="G351" s="4" t="s">
        <v>866</v>
      </c>
      <c r="H351" s="4" t="s">
        <v>867</v>
      </c>
      <c r="I351" s="4" t="s">
        <v>24</v>
      </c>
      <c r="J351" s="4" t="s">
        <v>868</v>
      </c>
      <c r="K351" s="10" t="s">
        <v>37</v>
      </c>
      <c r="L351" s="4" t="s">
        <v>26</v>
      </c>
      <c r="M351" s="4" t="s">
        <v>869</v>
      </c>
      <c r="N351" s="4" t="s">
        <v>27</v>
      </c>
      <c r="O351" s="4" t="s">
        <v>870</v>
      </c>
      <c r="P351" s="3">
        <v>2</v>
      </c>
      <c r="Q351" s="5">
        <v>810</v>
      </c>
      <c r="R351" s="4" t="s">
        <v>28</v>
      </c>
      <c r="S351" s="10" t="s">
        <v>33</v>
      </c>
      <c r="T351" s="4"/>
      <c r="U351" s="4" t="s">
        <v>34</v>
      </c>
    </row>
    <row r="352" spans="1:21">
      <c r="A352" s="6" t="s">
        <v>863</v>
      </c>
      <c r="B352" s="2" t="s">
        <v>21</v>
      </c>
      <c r="C352" s="3">
        <v>7</v>
      </c>
      <c r="D352" s="4" t="s">
        <v>1641</v>
      </c>
      <c r="E352" s="4" t="s">
        <v>454</v>
      </c>
      <c r="F352" s="3">
        <v>8</v>
      </c>
      <c r="G352" s="4" t="s">
        <v>866</v>
      </c>
      <c r="H352" s="4" t="s">
        <v>867</v>
      </c>
      <c r="I352" s="4" t="s">
        <v>24</v>
      </c>
      <c r="J352" s="4" t="s">
        <v>868</v>
      </c>
      <c r="K352" s="10" t="s">
        <v>37</v>
      </c>
      <c r="L352" s="4" t="s">
        <v>26</v>
      </c>
      <c r="M352" s="4" t="s">
        <v>869</v>
      </c>
      <c r="N352" s="4" t="s">
        <v>27</v>
      </c>
      <c r="O352" s="4" t="s">
        <v>870</v>
      </c>
      <c r="P352" s="3">
        <v>8</v>
      </c>
      <c r="Q352" s="5">
        <v>1260</v>
      </c>
      <c r="R352" s="4" t="s">
        <v>28</v>
      </c>
      <c r="S352" s="10" t="s">
        <v>33</v>
      </c>
      <c r="T352" s="4"/>
      <c r="U352" s="4" t="s">
        <v>34</v>
      </c>
    </row>
    <row r="353" spans="1:21">
      <c r="A353" s="6" t="s">
        <v>863</v>
      </c>
      <c r="B353" s="2" t="s">
        <v>21</v>
      </c>
      <c r="C353" s="3">
        <v>8</v>
      </c>
      <c r="D353" s="4" t="s">
        <v>871</v>
      </c>
      <c r="E353" s="4" t="s">
        <v>778</v>
      </c>
      <c r="F353" s="3">
        <v>1</v>
      </c>
      <c r="G353" s="4" t="s">
        <v>866</v>
      </c>
      <c r="H353" s="4" t="s">
        <v>867</v>
      </c>
      <c r="I353" s="4" t="s">
        <v>24</v>
      </c>
      <c r="J353" s="4" t="s">
        <v>868</v>
      </c>
      <c r="K353" s="10" t="s">
        <v>37</v>
      </c>
      <c r="L353" s="4" t="s">
        <v>26</v>
      </c>
      <c r="M353" s="4" t="s">
        <v>869</v>
      </c>
      <c r="N353" s="4" t="s">
        <v>27</v>
      </c>
      <c r="O353" s="4" t="s">
        <v>870</v>
      </c>
      <c r="P353" s="3">
        <v>1</v>
      </c>
      <c r="Q353" s="5">
        <v>47470</v>
      </c>
      <c r="R353" s="4" t="s">
        <v>28</v>
      </c>
      <c r="S353" s="10" t="s">
        <v>33</v>
      </c>
      <c r="T353" s="4"/>
      <c r="U353" s="4" t="s">
        <v>34</v>
      </c>
    </row>
    <row r="354" spans="1:21">
      <c r="A354" s="6" t="s">
        <v>863</v>
      </c>
      <c r="B354" s="2" t="s">
        <v>21</v>
      </c>
      <c r="C354" s="3">
        <v>1</v>
      </c>
      <c r="D354" s="4" t="s">
        <v>1206</v>
      </c>
      <c r="E354" s="4" t="s">
        <v>1207</v>
      </c>
      <c r="F354" s="3">
        <v>1</v>
      </c>
      <c r="G354" s="4" t="s">
        <v>872</v>
      </c>
      <c r="H354" s="4" t="s">
        <v>873</v>
      </c>
      <c r="I354" s="4" t="s">
        <v>24</v>
      </c>
      <c r="J354" s="4" t="s">
        <v>874</v>
      </c>
      <c r="K354" s="10" t="s">
        <v>25</v>
      </c>
      <c r="L354" s="4" t="s">
        <v>26</v>
      </c>
      <c r="M354" s="4" t="s">
        <v>875</v>
      </c>
      <c r="N354" s="4" t="s">
        <v>27</v>
      </c>
      <c r="O354" s="4" t="s">
        <v>870</v>
      </c>
      <c r="P354" s="3">
        <v>1</v>
      </c>
      <c r="Q354" s="5">
        <v>501733.09899999999</v>
      </c>
      <c r="R354" s="4" t="s">
        <v>28</v>
      </c>
      <c r="S354" s="10" t="s">
        <v>29</v>
      </c>
      <c r="T354" s="4"/>
      <c r="U354" s="4" t="s">
        <v>30</v>
      </c>
    </row>
    <row r="355" spans="1:21">
      <c r="A355" s="6" t="s">
        <v>863</v>
      </c>
      <c r="B355" s="2" t="s">
        <v>21</v>
      </c>
      <c r="C355" s="3">
        <v>2</v>
      </c>
      <c r="D355" s="4" t="s">
        <v>1206</v>
      </c>
      <c r="E355" s="4" t="s">
        <v>1207</v>
      </c>
      <c r="F355" s="3">
        <v>1</v>
      </c>
      <c r="G355" s="4" t="s">
        <v>872</v>
      </c>
      <c r="H355" s="4" t="s">
        <v>873</v>
      </c>
      <c r="I355" s="4" t="s">
        <v>24</v>
      </c>
      <c r="J355" s="4" t="s">
        <v>874</v>
      </c>
      <c r="K355" s="10" t="s">
        <v>25</v>
      </c>
      <c r="L355" s="4" t="s">
        <v>26</v>
      </c>
      <c r="M355" s="4" t="s">
        <v>875</v>
      </c>
      <c r="N355" s="4" t="s">
        <v>27</v>
      </c>
      <c r="O355" s="4" t="s">
        <v>870</v>
      </c>
      <c r="P355" s="3">
        <v>1</v>
      </c>
      <c r="Q355" s="5">
        <v>977552.51</v>
      </c>
      <c r="R355" s="4" t="s">
        <v>28</v>
      </c>
      <c r="S355" s="10" t="s">
        <v>29</v>
      </c>
      <c r="T355" s="4"/>
      <c r="U355" s="4" t="s">
        <v>30</v>
      </c>
    </row>
    <row r="356" spans="1:21">
      <c r="A356" s="6" t="s">
        <v>863</v>
      </c>
      <c r="B356" s="2" t="s">
        <v>21</v>
      </c>
      <c r="C356" s="3">
        <v>3</v>
      </c>
      <c r="D356" s="4" t="s">
        <v>1402</v>
      </c>
      <c r="E356" s="4" t="s">
        <v>1403</v>
      </c>
      <c r="F356" s="3">
        <v>1</v>
      </c>
      <c r="G356" s="4" t="s">
        <v>872</v>
      </c>
      <c r="H356" s="4" t="s">
        <v>873</v>
      </c>
      <c r="I356" s="4" t="s">
        <v>24</v>
      </c>
      <c r="J356" s="4" t="s">
        <v>874</v>
      </c>
      <c r="K356" s="10" t="s">
        <v>25</v>
      </c>
      <c r="L356" s="4" t="s">
        <v>26</v>
      </c>
      <c r="M356" s="4" t="s">
        <v>875</v>
      </c>
      <c r="N356" s="4" t="s">
        <v>27</v>
      </c>
      <c r="O356" s="4" t="s">
        <v>870</v>
      </c>
      <c r="P356" s="3">
        <v>1</v>
      </c>
      <c r="Q356" s="5">
        <v>317580.5</v>
      </c>
      <c r="R356" s="4" t="s">
        <v>28</v>
      </c>
      <c r="S356" s="10" t="s">
        <v>29</v>
      </c>
      <c r="T356" s="4"/>
      <c r="U356" s="4" t="s">
        <v>30</v>
      </c>
    </row>
    <row r="357" spans="1:21">
      <c r="A357" s="6" t="s">
        <v>863</v>
      </c>
      <c r="B357" s="2" t="s">
        <v>21</v>
      </c>
      <c r="C357" s="3">
        <v>4</v>
      </c>
      <c r="D357" s="4" t="s">
        <v>1639</v>
      </c>
      <c r="E357" s="4" t="s">
        <v>1640</v>
      </c>
      <c r="F357" s="3">
        <v>1</v>
      </c>
      <c r="G357" s="4" t="s">
        <v>872</v>
      </c>
      <c r="H357" s="4" t="s">
        <v>873</v>
      </c>
      <c r="I357" s="4" t="s">
        <v>24</v>
      </c>
      <c r="J357" s="4" t="s">
        <v>874</v>
      </c>
      <c r="K357" s="10" t="s">
        <v>25</v>
      </c>
      <c r="L357" s="4" t="s">
        <v>26</v>
      </c>
      <c r="M357" s="4" t="s">
        <v>875</v>
      </c>
      <c r="N357" s="4" t="s">
        <v>27</v>
      </c>
      <c r="O357" s="4" t="s">
        <v>870</v>
      </c>
      <c r="P357" s="3">
        <v>1</v>
      </c>
      <c r="Q357" s="5">
        <v>985822.83</v>
      </c>
      <c r="R357" s="4" t="s">
        <v>28</v>
      </c>
      <c r="S357" s="10" t="s">
        <v>29</v>
      </c>
      <c r="T357" s="4"/>
      <c r="U357" s="4" t="s">
        <v>30</v>
      </c>
    </row>
    <row r="358" spans="1:21">
      <c r="A358" s="6" t="s">
        <v>863</v>
      </c>
      <c r="B358" s="2" t="s">
        <v>21</v>
      </c>
      <c r="C358" s="3">
        <v>5</v>
      </c>
      <c r="D358" s="4" t="s">
        <v>864</v>
      </c>
      <c r="E358" s="4" t="s">
        <v>865</v>
      </c>
      <c r="F358" s="3">
        <v>7</v>
      </c>
      <c r="G358" s="4" t="s">
        <v>872</v>
      </c>
      <c r="H358" s="4" t="s">
        <v>873</v>
      </c>
      <c r="I358" s="4" t="s">
        <v>24</v>
      </c>
      <c r="J358" s="4" t="s">
        <v>874</v>
      </c>
      <c r="K358" s="10" t="s">
        <v>25</v>
      </c>
      <c r="L358" s="4" t="s">
        <v>26</v>
      </c>
      <c r="M358" s="4" t="s">
        <v>875</v>
      </c>
      <c r="N358" s="4" t="s">
        <v>27</v>
      </c>
      <c r="O358" s="4" t="s">
        <v>870</v>
      </c>
      <c r="P358" s="3">
        <v>7</v>
      </c>
      <c r="Q358" s="5">
        <v>265201.78200000001</v>
      </c>
      <c r="R358" s="4" t="s">
        <v>28</v>
      </c>
      <c r="S358" s="10" t="s">
        <v>29</v>
      </c>
      <c r="T358" s="4"/>
      <c r="U358" s="4" t="s">
        <v>30</v>
      </c>
    </row>
    <row r="359" spans="1:21">
      <c r="A359" s="6" t="s">
        <v>863</v>
      </c>
      <c r="B359" s="2" t="s">
        <v>21</v>
      </c>
      <c r="C359" s="3">
        <v>6</v>
      </c>
      <c r="D359" s="4" t="s">
        <v>1208</v>
      </c>
      <c r="E359" s="4" t="s">
        <v>1209</v>
      </c>
      <c r="F359" s="3">
        <v>2</v>
      </c>
      <c r="G359" s="4" t="s">
        <v>872</v>
      </c>
      <c r="H359" s="4" t="s">
        <v>873</v>
      </c>
      <c r="I359" s="4" t="s">
        <v>24</v>
      </c>
      <c r="J359" s="4" t="s">
        <v>874</v>
      </c>
      <c r="K359" s="10" t="s">
        <v>25</v>
      </c>
      <c r="L359" s="4" t="s">
        <v>26</v>
      </c>
      <c r="M359" s="4" t="s">
        <v>875</v>
      </c>
      <c r="N359" s="4" t="s">
        <v>27</v>
      </c>
      <c r="O359" s="4" t="s">
        <v>870</v>
      </c>
      <c r="P359" s="3">
        <v>2</v>
      </c>
      <c r="Q359" s="5">
        <v>735507.17799999996</v>
      </c>
      <c r="R359" s="4" t="s">
        <v>28</v>
      </c>
      <c r="S359" s="10" t="s">
        <v>29</v>
      </c>
      <c r="T359" s="4"/>
      <c r="U359" s="4" t="s">
        <v>30</v>
      </c>
    </row>
    <row r="360" spans="1:21">
      <c r="A360" s="6" t="s">
        <v>863</v>
      </c>
      <c r="B360" s="2" t="s">
        <v>21</v>
      </c>
      <c r="C360" s="3">
        <v>7</v>
      </c>
      <c r="D360" s="4" t="s">
        <v>1641</v>
      </c>
      <c r="E360" s="4" t="s">
        <v>454</v>
      </c>
      <c r="F360" s="3">
        <v>8</v>
      </c>
      <c r="G360" s="4" t="s">
        <v>872</v>
      </c>
      <c r="H360" s="4" t="s">
        <v>873</v>
      </c>
      <c r="I360" s="4" t="s">
        <v>24</v>
      </c>
      <c r="J360" s="4" t="s">
        <v>874</v>
      </c>
      <c r="K360" s="10" t="s">
        <v>25</v>
      </c>
      <c r="L360" s="4" t="s">
        <v>26</v>
      </c>
      <c r="M360" s="4" t="s">
        <v>875</v>
      </c>
      <c r="N360" s="4" t="s">
        <v>27</v>
      </c>
      <c r="O360" s="4" t="s">
        <v>870</v>
      </c>
      <c r="P360" s="3">
        <v>8</v>
      </c>
      <c r="Q360" s="5">
        <v>575063.31999999995</v>
      </c>
      <c r="R360" s="4" t="s">
        <v>28</v>
      </c>
      <c r="S360" s="10" t="s">
        <v>29</v>
      </c>
      <c r="T360" s="4"/>
      <c r="U360" s="4" t="s">
        <v>30</v>
      </c>
    </row>
    <row r="361" spans="1:21">
      <c r="A361" s="6" t="s">
        <v>863</v>
      </c>
      <c r="B361" s="2" t="s">
        <v>21</v>
      </c>
      <c r="C361" s="3">
        <v>8</v>
      </c>
      <c r="D361" s="4" t="s">
        <v>871</v>
      </c>
      <c r="E361" s="4" t="s">
        <v>778</v>
      </c>
      <c r="F361" s="3">
        <v>1</v>
      </c>
      <c r="G361" s="4" t="s">
        <v>872</v>
      </c>
      <c r="H361" s="4" t="s">
        <v>873</v>
      </c>
      <c r="I361" s="4" t="s">
        <v>24</v>
      </c>
      <c r="J361" s="4" t="s">
        <v>874</v>
      </c>
      <c r="K361" s="10" t="s">
        <v>25</v>
      </c>
      <c r="L361" s="4" t="s">
        <v>26</v>
      </c>
      <c r="M361" s="4" t="s">
        <v>875</v>
      </c>
      <c r="N361" s="4" t="s">
        <v>27</v>
      </c>
      <c r="O361" s="4" t="s">
        <v>870</v>
      </c>
      <c r="P361" s="3">
        <v>1</v>
      </c>
      <c r="Q361" s="5">
        <v>22731767.052999999</v>
      </c>
      <c r="R361" s="4" t="s">
        <v>28</v>
      </c>
      <c r="S361" s="10" t="s">
        <v>29</v>
      </c>
      <c r="T361" s="4"/>
      <c r="U361" s="4" t="s">
        <v>30</v>
      </c>
    </row>
    <row r="362" spans="1:21">
      <c r="A362" s="6" t="s">
        <v>876</v>
      </c>
      <c r="B362" s="2" t="s">
        <v>21</v>
      </c>
      <c r="C362" s="3">
        <v>1</v>
      </c>
      <c r="D362" s="4" t="s">
        <v>877</v>
      </c>
      <c r="E362" s="4" t="s">
        <v>878</v>
      </c>
      <c r="F362" s="3">
        <v>1</v>
      </c>
      <c r="G362" s="4" t="s">
        <v>618</v>
      </c>
      <c r="H362" s="4" t="s">
        <v>619</v>
      </c>
      <c r="I362" s="4" t="s">
        <v>24</v>
      </c>
      <c r="J362" s="4" t="s">
        <v>1642</v>
      </c>
      <c r="K362" s="10" t="s">
        <v>25</v>
      </c>
      <c r="L362" s="4" t="s">
        <v>26</v>
      </c>
      <c r="M362" s="4" t="s">
        <v>1643</v>
      </c>
      <c r="N362" s="4" t="s">
        <v>27</v>
      </c>
      <c r="O362" s="4" t="s">
        <v>883</v>
      </c>
      <c r="P362" s="3">
        <v>1</v>
      </c>
      <c r="Q362" s="5">
        <v>11415929.199999999</v>
      </c>
      <c r="R362" s="4" t="s">
        <v>28</v>
      </c>
      <c r="S362" s="10" t="s">
        <v>33</v>
      </c>
      <c r="T362" s="4"/>
      <c r="U362" s="4" t="s">
        <v>30</v>
      </c>
    </row>
    <row r="363" spans="1:21">
      <c r="A363" s="6" t="s">
        <v>876</v>
      </c>
      <c r="B363" s="2" t="s">
        <v>21</v>
      </c>
      <c r="C363" s="3">
        <v>1</v>
      </c>
      <c r="D363" s="4" t="s">
        <v>877</v>
      </c>
      <c r="E363" s="4" t="s">
        <v>878</v>
      </c>
      <c r="F363" s="3">
        <v>1</v>
      </c>
      <c r="G363" s="4" t="s">
        <v>879</v>
      </c>
      <c r="H363" s="4" t="s">
        <v>880</v>
      </c>
      <c r="I363" s="4" t="s">
        <v>24</v>
      </c>
      <c r="J363" s="4" t="s">
        <v>881</v>
      </c>
      <c r="K363" s="10" t="s">
        <v>37</v>
      </c>
      <c r="L363" s="4" t="s">
        <v>26</v>
      </c>
      <c r="M363" s="4" t="s">
        <v>882</v>
      </c>
      <c r="N363" s="4" t="s">
        <v>27</v>
      </c>
      <c r="O363" s="4" t="s">
        <v>883</v>
      </c>
      <c r="P363" s="3">
        <v>1</v>
      </c>
      <c r="Q363" s="5">
        <v>18967</v>
      </c>
      <c r="R363" s="4" t="s">
        <v>28</v>
      </c>
      <c r="S363" s="10" t="s">
        <v>29</v>
      </c>
      <c r="T363" s="4"/>
      <c r="U363" s="4" t="s">
        <v>30</v>
      </c>
    </row>
    <row r="364" spans="1:21">
      <c r="A364" s="6" t="s">
        <v>876</v>
      </c>
      <c r="B364" s="2" t="s">
        <v>21</v>
      </c>
      <c r="C364" s="3">
        <v>1</v>
      </c>
      <c r="D364" s="4" t="s">
        <v>877</v>
      </c>
      <c r="E364" s="4" t="s">
        <v>878</v>
      </c>
      <c r="F364" s="3">
        <v>1</v>
      </c>
      <c r="G364" s="4" t="s">
        <v>616</v>
      </c>
      <c r="H364" s="4" t="s">
        <v>617</v>
      </c>
      <c r="I364" s="4" t="s">
        <v>24</v>
      </c>
      <c r="J364" s="4" t="s">
        <v>1804</v>
      </c>
      <c r="K364" s="10" t="s">
        <v>37</v>
      </c>
      <c r="L364" s="4" t="s">
        <v>26</v>
      </c>
      <c r="M364" s="4" t="s">
        <v>1805</v>
      </c>
      <c r="N364" s="4" t="s">
        <v>27</v>
      </c>
      <c r="O364" s="4" t="s">
        <v>883</v>
      </c>
      <c r="P364" s="3">
        <v>1</v>
      </c>
      <c r="Q364" s="5">
        <v>19250</v>
      </c>
      <c r="R364" s="4" t="s">
        <v>28</v>
      </c>
      <c r="S364" s="10" t="s">
        <v>33</v>
      </c>
      <c r="T364" s="4"/>
      <c r="U364" s="4" t="s">
        <v>40</v>
      </c>
    </row>
    <row r="365" spans="1:21">
      <c r="A365" s="6" t="s">
        <v>884</v>
      </c>
      <c r="B365" s="2" t="s">
        <v>21</v>
      </c>
      <c r="C365" s="3">
        <v>1</v>
      </c>
      <c r="D365" s="4" t="s">
        <v>885</v>
      </c>
      <c r="E365" s="4" t="s">
        <v>886</v>
      </c>
      <c r="F365" s="3">
        <v>1</v>
      </c>
      <c r="G365" s="4" t="s">
        <v>1457</v>
      </c>
      <c r="H365" s="4" t="s">
        <v>1458</v>
      </c>
      <c r="I365" s="4" t="s">
        <v>24</v>
      </c>
      <c r="J365" s="4" t="s">
        <v>1806</v>
      </c>
      <c r="K365" s="10" t="s">
        <v>25</v>
      </c>
      <c r="L365" s="4" t="s">
        <v>26</v>
      </c>
      <c r="M365" s="4" t="s">
        <v>1807</v>
      </c>
      <c r="N365" s="4" t="s">
        <v>27</v>
      </c>
      <c r="O365" s="4" t="s">
        <v>883</v>
      </c>
      <c r="P365" s="3">
        <v>1</v>
      </c>
      <c r="Q365" s="5">
        <v>2850000</v>
      </c>
      <c r="R365" s="4" t="s">
        <v>28</v>
      </c>
      <c r="S365" s="10" t="s">
        <v>29</v>
      </c>
      <c r="T365" s="4"/>
      <c r="U365" s="4" t="s">
        <v>34</v>
      </c>
    </row>
    <row r="366" spans="1:21">
      <c r="A366" s="6" t="s">
        <v>884</v>
      </c>
      <c r="B366" s="2" t="s">
        <v>21</v>
      </c>
      <c r="C366" s="3">
        <v>1</v>
      </c>
      <c r="D366" s="4" t="s">
        <v>885</v>
      </c>
      <c r="E366" s="4" t="s">
        <v>886</v>
      </c>
      <c r="F366" s="3">
        <v>1</v>
      </c>
      <c r="G366" s="4" t="s">
        <v>1210</v>
      </c>
      <c r="H366" s="4" t="s">
        <v>1211</v>
      </c>
      <c r="I366" s="4" t="s">
        <v>24</v>
      </c>
      <c r="J366" s="4" t="s">
        <v>1212</v>
      </c>
      <c r="K366" s="10" t="s">
        <v>25</v>
      </c>
      <c r="L366" s="4" t="s">
        <v>26</v>
      </c>
      <c r="M366" s="4" t="s">
        <v>1213</v>
      </c>
      <c r="N366" s="4" t="s">
        <v>27</v>
      </c>
      <c r="O366" s="4" t="s">
        <v>883</v>
      </c>
      <c r="P366" s="3">
        <v>1</v>
      </c>
      <c r="Q366" s="5">
        <v>2500000</v>
      </c>
      <c r="R366" s="4" t="s">
        <v>28</v>
      </c>
      <c r="S366" s="10" t="s">
        <v>33</v>
      </c>
      <c r="T366" s="4"/>
      <c r="U366" s="4" t="s">
        <v>62</v>
      </c>
    </row>
    <row r="367" spans="1:21">
      <c r="A367" s="6" t="s">
        <v>884</v>
      </c>
      <c r="B367" s="2" t="s">
        <v>21</v>
      </c>
      <c r="C367" s="3">
        <v>1</v>
      </c>
      <c r="D367" s="4" t="s">
        <v>885</v>
      </c>
      <c r="E367" s="4" t="s">
        <v>886</v>
      </c>
      <c r="F367" s="3">
        <v>1</v>
      </c>
      <c r="G367" s="4" t="s">
        <v>887</v>
      </c>
      <c r="H367" s="4" t="s">
        <v>888</v>
      </c>
      <c r="I367" s="4" t="s">
        <v>24</v>
      </c>
      <c r="J367" s="4" t="s">
        <v>889</v>
      </c>
      <c r="K367" s="10" t="s">
        <v>25</v>
      </c>
      <c r="L367" s="4" t="s">
        <v>26</v>
      </c>
      <c r="M367" s="4" t="s">
        <v>890</v>
      </c>
      <c r="N367" s="4" t="s">
        <v>27</v>
      </c>
      <c r="O367" s="4" t="s">
        <v>883</v>
      </c>
      <c r="P367" s="3">
        <v>1</v>
      </c>
      <c r="Q367" s="5">
        <v>3000000</v>
      </c>
      <c r="R367" s="4" t="s">
        <v>28</v>
      </c>
      <c r="S367" s="10" t="s">
        <v>33</v>
      </c>
      <c r="T367" s="4"/>
      <c r="U367" s="4" t="s">
        <v>62</v>
      </c>
    </row>
    <row r="368" spans="1:21">
      <c r="A368" s="6" t="s">
        <v>1214</v>
      </c>
      <c r="B368" s="2" t="s">
        <v>21</v>
      </c>
      <c r="C368" s="3">
        <v>1</v>
      </c>
      <c r="D368" s="4" t="s">
        <v>1215</v>
      </c>
      <c r="E368" s="4" t="s">
        <v>1216</v>
      </c>
      <c r="F368" s="3">
        <v>1</v>
      </c>
      <c r="G368" s="4" t="s">
        <v>2067</v>
      </c>
      <c r="H368" s="4" t="s">
        <v>2068</v>
      </c>
      <c r="I368" s="4" t="s">
        <v>24</v>
      </c>
      <c r="J368" s="4" t="s">
        <v>2069</v>
      </c>
      <c r="K368" s="10" t="s">
        <v>25</v>
      </c>
      <c r="L368" s="4" t="s">
        <v>26</v>
      </c>
      <c r="M368" s="4" t="s">
        <v>2070</v>
      </c>
      <c r="N368" s="4" t="s">
        <v>27</v>
      </c>
      <c r="O368" s="4" t="s">
        <v>1221</v>
      </c>
      <c r="P368" s="3">
        <v>1</v>
      </c>
      <c r="Q368" s="5">
        <v>5650000</v>
      </c>
      <c r="R368" s="4" t="s">
        <v>28</v>
      </c>
      <c r="S368" s="10" t="s">
        <v>29</v>
      </c>
      <c r="T368" s="4"/>
      <c r="U368" s="4" t="s">
        <v>62</v>
      </c>
    </row>
    <row r="369" spans="1:21">
      <c r="A369" s="6" t="s">
        <v>1214</v>
      </c>
      <c r="B369" s="2" t="s">
        <v>21</v>
      </c>
      <c r="C369" s="3">
        <v>2</v>
      </c>
      <c r="D369" s="4" t="s">
        <v>1215</v>
      </c>
      <c r="E369" s="4" t="s">
        <v>1216</v>
      </c>
      <c r="F369" s="3">
        <v>1</v>
      </c>
      <c r="G369" s="4" t="s">
        <v>2067</v>
      </c>
      <c r="H369" s="4" t="s">
        <v>2068</v>
      </c>
      <c r="I369" s="4" t="s">
        <v>24</v>
      </c>
      <c r="J369" s="4" t="s">
        <v>2069</v>
      </c>
      <c r="K369" s="10" t="s">
        <v>25</v>
      </c>
      <c r="L369" s="4" t="s">
        <v>26</v>
      </c>
      <c r="M369" s="4" t="s">
        <v>2070</v>
      </c>
      <c r="N369" s="4" t="s">
        <v>27</v>
      </c>
      <c r="O369" s="4" t="s">
        <v>1221</v>
      </c>
      <c r="P369" s="3">
        <v>1</v>
      </c>
      <c r="Q369" s="5">
        <v>270000</v>
      </c>
      <c r="R369" s="4" t="s">
        <v>28</v>
      </c>
      <c r="S369" s="10" t="s">
        <v>29</v>
      </c>
      <c r="T369" s="4"/>
      <c r="U369" s="4" t="s">
        <v>62</v>
      </c>
    </row>
    <row r="370" spans="1:21">
      <c r="A370" s="6" t="s">
        <v>1214</v>
      </c>
      <c r="B370" s="2" t="s">
        <v>21</v>
      </c>
      <c r="C370" s="3">
        <v>1</v>
      </c>
      <c r="D370" s="4" t="s">
        <v>1215</v>
      </c>
      <c r="E370" s="4" t="s">
        <v>1216</v>
      </c>
      <c r="F370" s="3">
        <v>1</v>
      </c>
      <c r="G370" s="4" t="s">
        <v>1217</v>
      </c>
      <c r="H370" s="4" t="s">
        <v>1218</v>
      </c>
      <c r="I370" s="4" t="s">
        <v>24</v>
      </c>
      <c r="J370" s="4" t="s">
        <v>1219</v>
      </c>
      <c r="K370" s="10" t="s">
        <v>25</v>
      </c>
      <c r="L370" s="4" t="s">
        <v>26</v>
      </c>
      <c r="M370" s="4" t="s">
        <v>1220</v>
      </c>
      <c r="N370" s="4" t="s">
        <v>27</v>
      </c>
      <c r="O370" s="4" t="s">
        <v>1221</v>
      </c>
      <c r="P370" s="3">
        <v>1</v>
      </c>
      <c r="Q370" s="5">
        <v>4920000</v>
      </c>
      <c r="R370" s="4" t="s">
        <v>28</v>
      </c>
      <c r="S370" s="10" t="s">
        <v>29</v>
      </c>
      <c r="T370" s="4"/>
      <c r="U370" s="4" t="s">
        <v>30</v>
      </c>
    </row>
    <row r="371" spans="1:21">
      <c r="A371" s="6" t="s">
        <v>1214</v>
      </c>
      <c r="B371" s="2" t="s">
        <v>21</v>
      </c>
      <c r="C371" s="3">
        <v>2</v>
      </c>
      <c r="D371" s="4" t="s">
        <v>1215</v>
      </c>
      <c r="E371" s="4" t="s">
        <v>1216</v>
      </c>
      <c r="F371" s="3">
        <v>1</v>
      </c>
      <c r="G371" s="4" t="s">
        <v>1217</v>
      </c>
      <c r="H371" s="4" t="s">
        <v>1218</v>
      </c>
      <c r="I371" s="4" t="s">
        <v>24</v>
      </c>
      <c r="J371" s="4" t="s">
        <v>1219</v>
      </c>
      <c r="K371" s="10" t="s">
        <v>25</v>
      </c>
      <c r="L371" s="4" t="s">
        <v>26</v>
      </c>
      <c r="M371" s="4" t="s">
        <v>1220</v>
      </c>
      <c r="N371" s="4" t="s">
        <v>27</v>
      </c>
      <c r="O371" s="4" t="s">
        <v>1221</v>
      </c>
      <c r="P371" s="3">
        <v>1</v>
      </c>
      <c r="Q371" s="5">
        <v>178500</v>
      </c>
      <c r="R371" s="4" t="s">
        <v>28</v>
      </c>
      <c r="S371" s="10" t="s">
        <v>29</v>
      </c>
      <c r="T371" s="4"/>
      <c r="U371" s="4" t="s">
        <v>30</v>
      </c>
    </row>
    <row r="372" spans="1:21">
      <c r="A372" s="6" t="s">
        <v>1644</v>
      </c>
      <c r="B372" s="2" t="s">
        <v>21</v>
      </c>
      <c r="C372" s="3">
        <v>1</v>
      </c>
      <c r="D372" s="4" t="s">
        <v>41</v>
      </c>
      <c r="E372" s="4" t="s">
        <v>42</v>
      </c>
      <c r="F372" s="3">
        <v>1</v>
      </c>
      <c r="G372" s="4" t="s">
        <v>103</v>
      </c>
      <c r="H372" s="4" t="s">
        <v>104</v>
      </c>
      <c r="I372" s="4" t="s">
        <v>24</v>
      </c>
      <c r="J372" s="4" t="s">
        <v>1645</v>
      </c>
      <c r="K372" s="10" t="s">
        <v>25</v>
      </c>
      <c r="L372" s="4" t="s">
        <v>26</v>
      </c>
      <c r="M372" s="4" t="s">
        <v>1646</v>
      </c>
      <c r="N372" s="4" t="s">
        <v>27</v>
      </c>
      <c r="O372" s="4" t="s">
        <v>894</v>
      </c>
      <c r="P372" s="3">
        <v>1</v>
      </c>
      <c r="Q372" s="5">
        <v>1635820</v>
      </c>
      <c r="R372" s="4" t="s">
        <v>28</v>
      </c>
      <c r="S372" s="10" t="s">
        <v>33</v>
      </c>
      <c r="T372" s="4"/>
      <c r="U372" s="4" t="s">
        <v>34</v>
      </c>
    </row>
    <row r="373" spans="1:21">
      <c r="A373" s="6" t="s">
        <v>1644</v>
      </c>
      <c r="B373" s="2" t="s">
        <v>21</v>
      </c>
      <c r="C373" s="3">
        <v>1</v>
      </c>
      <c r="D373" s="4" t="s">
        <v>41</v>
      </c>
      <c r="E373" s="4" t="s">
        <v>42</v>
      </c>
      <c r="F373" s="3">
        <v>1</v>
      </c>
      <c r="G373" s="4" t="s">
        <v>45</v>
      </c>
      <c r="H373" s="4" t="s">
        <v>46</v>
      </c>
      <c r="I373" s="4" t="s">
        <v>24</v>
      </c>
      <c r="J373" s="4" t="s">
        <v>1808</v>
      </c>
      <c r="K373" s="10" t="s">
        <v>25</v>
      </c>
      <c r="L373" s="4" t="s">
        <v>26</v>
      </c>
      <c r="M373" s="4" t="s">
        <v>1809</v>
      </c>
      <c r="N373" s="4" t="s">
        <v>27</v>
      </c>
      <c r="O373" s="4" t="s">
        <v>894</v>
      </c>
      <c r="P373" s="3">
        <v>1</v>
      </c>
      <c r="Q373" s="5">
        <v>1580000</v>
      </c>
      <c r="R373" s="4" t="s">
        <v>28</v>
      </c>
      <c r="S373" s="10" t="s">
        <v>29</v>
      </c>
      <c r="T373" s="4"/>
      <c r="U373" s="4" t="s">
        <v>30</v>
      </c>
    </row>
    <row r="374" spans="1:21">
      <c r="A374" s="6" t="s">
        <v>891</v>
      </c>
      <c r="B374" s="2" t="s">
        <v>21</v>
      </c>
      <c r="C374" s="3">
        <v>1</v>
      </c>
      <c r="D374" s="4" t="s">
        <v>41</v>
      </c>
      <c r="E374" s="4" t="s">
        <v>42</v>
      </c>
      <c r="F374" s="3">
        <v>1</v>
      </c>
      <c r="G374" s="4" t="s">
        <v>1812</v>
      </c>
      <c r="H374" s="4" t="s">
        <v>1813</v>
      </c>
      <c r="I374" s="4" t="s">
        <v>24</v>
      </c>
      <c r="J374" s="4" t="s">
        <v>1814</v>
      </c>
      <c r="K374" s="10" t="s">
        <v>25</v>
      </c>
      <c r="L374" s="4" t="s">
        <v>26</v>
      </c>
      <c r="M374" s="4" t="s">
        <v>1815</v>
      </c>
      <c r="N374" s="4" t="s">
        <v>27</v>
      </c>
      <c r="O374" s="4" t="s">
        <v>894</v>
      </c>
      <c r="P374" s="3">
        <v>1</v>
      </c>
      <c r="Q374" s="5">
        <v>3248672.57</v>
      </c>
      <c r="R374" s="4" t="s">
        <v>28</v>
      </c>
      <c r="S374" s="10" t="s">
        <v>33</v>
      </c>
      <c r="T374" s="4"/>
      <c r="U374" s="4" t="s">
        <v>34</v>
      </c>
    </row>
    <row r="375" spans="1:21">
      <c r="A375" s="6" t="s">
        <v>891</v>
      </c>
      <c r="B375" s="2" t="s">
        <v>21</v>
      </c>
      <c r="C375" s="3">
        <v>1</v>
      </c>
      <c r="D375" s="4" t="s">
        <v>41</v>
      </c>
      <c r="E375" s="4" t="s">
        <v>42</v>
      </c>
      <c r="F375" s="3">
        <v>1</v>
      </c>
      <c r="G375" s="4" t="s">
        <v>1222</v>
      </c>
      <c r="H375" s="4" t="s">
        <v>1223</v>
      </c>
      <c r="I375" s="4" t="s">
        <v>24</v>
      </c>
      <c r="J375" s="4" t="s">
        <v>1224</v>
      </c>
      <c r="K375" s="10" t="s">
        <v>25</v>
      </c>
      <c r="L375" s="4" t="s">
        <v>26</v>
      </c>
      <c r="M375" s="4" t="s">
        <v>1225</v>
      </c>
      <c r="N375" s="4" t="s">
        <v>27</v>
      </c>
      <c r="O375" s="4" t="s">
        <v>894</v>
      </c>
      <c r="P375" s="3">
        <v>1</v>
      </c>
      <c r="Q375" s="5">
        <v>2173626</v>
      </c>
      <c r="R375" s="4" t="s">
        <v>28</v>
      </c>
      <c r="S375" s="10" t="s">
        <v>33</v>
      </c>
      <c r="T375" s="4"/>
      <c r="U375" s="4" t="s">
        <v>62</v>
      </c>
    </row>
    <row r="376" spans="1:21">
      <c r="A376" s="6" t="s">
        <v>891</v>
      </c>
      <c r="B376" s="2" t="s">
        <v>21</v>
      </c>
      <c r="C376" s="3">
        <v>1</v>
      </c>
      <c r="D376" s="4" t="s">
        <v>133</v>
      </c>
      <c r="E376" s="4" t="s">
        <v>42</v>
      </c>
      <c r="F376" s="3">
        <v>1</v>
      </c>
      <c r="G376" s="4" t="s">
        <v>82</v>
      </c>
      <c r="H376" s="4" t="s">
        <v>83</v>
      </c>
      <c r="I376" s="4" t="s">
        <v>24</v>
      </c>
      <c r="J376" s="4" t="s">
        <v>1810</v>
      </c>
      <c r="K376" s="10" t="s">
        <v>25</v>
      </c>
      <c r="L376" s="4" t="s">
        <v>26</v>
      </c>
      <c r="M376" s="4" t="s">
        <v>1811</v>
      </c>
      <c r="N376" s="4" t="s">
        <v>27</v>
      </c>
      <c r="O376" s="4" t="s">
        <v>894</v>
      </c>
      <c r="P376" s="3">
        <v>1</v>
      </c>
      <c r="Q376" s="5">
        <v>2981700</v>
      </c>
      <c r="R376" s="4" t="s">
        <v>28</v>
      </c>
      <c r="S376" s="10" t="s">
        <v>29</v>
      </c>
      <c r="T376" s="4"/>
      <c r="U376" s="4" t="s">
        <v>40</v>
      </c>
    </row>
    <row r="377" spans="1:21">
      <c r="A377" s="6" t="s">
        <v>891</v>
      </c>
      <c r="B377" s="2" t="s">
        <v>21</v>
      </c>
      <c r="C377" s="3">
        <v>1</v>
      </c>
      <c r="D377" s="4" t="s">
        <v>41</v>
      </c>
      <c r="E377" s="4" t="s">
        <v>42</v>
      </c>
      <c r="F377" s="3">
        <v>1</v>
      </c>
      <c r="G377" s="4" t="s">
        <v>45</v>
      </c>
      <c r="H377" s="4" t="s">
        <v>46</v>
      </c>
      <c r="I377" s="4" t="s">
        <v>24</v>
      </c>
      <c r="J377" s="4" t="s">
        <v>895</v>
      </c>
      <c r="K377" s="10" t="s">
        <v>25</v>
      </c>
      <c r="L377" s="4" t="s">
        <v>26</v>
      </c>
      <c r="M377" s="4" t="s">
        <v>896</v>
      </c>
      <c r="N377" s="4" t="s">
        <v>27</v>
      </c>
      <c r="O377" s="4" t="s">
        <v>894</v>
      </c>
      <c r="P377" s="3">
        <v>1</v>
      </c>
      <c r="Q377" s="5">
        <v>2910000</v>
      </c>
      <c r="R377" s="4" t="s">
        <v>28</v>
      </c>
      <c r="S377" s="10" t="s">
        <v>33</v>
      </c>
      <c r="T377" s="4"/>
      <c r="U377" s="4" t="s">
        <v>30</v>
      </c>
    </row>
    <row r="378" spans="1:21">
      <c r="A378" s="6" t="s">
        <v>891</v>
      </c>
      <c r="B378" s="2" t="s">
        <v>21</v>
      </c>
      <c r="C378" s="3">
        <v>1</v>
      </c>
      <c r="D378" s="4" t="s">
        <v>41</v>
      </c>
      <c r="E378" s="4" t="s">
        <v>42</v>
      </c>
      <c r="F378" s="3">
        <v>1</v>
      </c>
      <c r="G378" s="4" t="s">
        <v>341</v>
      </c>
      <c r="H378" s="4" t="s">
        <v>342</v>
      </c>
      <c r="I378" s="4" t="s">
        <v>24</v>
      </c>
      <c r="J378" s="4" t="s">
        <v>892</v>
      </c>
      <c r="K378" s="10" t="s">
        <v>25</v>
      </c>
      <c r="L378" s="4" t="s">
        <v>26</v>
      </c>
      <c r="M378" s="4" t="s">
        <v>893</v>
      </c>
      <c r="N378" s="4" t="s">
        <v>27</v>
      </c>
      <c r="O378" s="4" t="s">
        <v>894</v>
      </c>
      <c r="P378" s="3">
        <v>1</v>
      </c>
      <c r="Q378" s="5">
        <v>3129278.17</v>
      </c>
      <c r="R378" s="4" t="s">
        <v>28</v>
      </c>
      <c r="S378" s="10" t="s">
        <v>33</v>
      </c>
      <c r="T378" s="4"/>
      <c r="U378" s="4" t="s">
        <v>40</v>
      </c>
    </row>
    <row r="379" spans="1:21">
      <c r="A379" s="6" t="s">
        <v>891</v>
      </c>
      <c r="B379" s="2" t="s">
        <v>21</v>
      </c>
      <c r="C379" s="3">
        <v>1</v>
      </c>
      <c r="D379" s="4" t="s">
        <v>41</v>
      </c>
      <c r="E379" s="4" t="s">
        <v>42</v>
      </c>
      <c r="F379" s="3">
        <v>1</v>
      </c>
      <c r="G379" s="4" t="s">
        <v>631</v>
      </c>
      <c r="H379" s="4" t="s">
        <v>632</v>
      </c>
      <c r="I379" s="4" t="s">
        <v>24</v>
      </c>
      <c r="J379" s="4" t="s">
        <v>1226</v>
      </c>
      <c r="K379" s="10" t="s">
        <v>25</v>
      </c>
      <c r="L379" s="4" t="s">
        <v>26</v>
      </c>
      <c r="M379" s="4" t="s">
        <v>1227</v>
      </c>
      <c r="N379" s="4" t="s">
        <v>27</v>
      </c>
      <c r="O379" s="4" t="s">
        <v>894</v>
      </c>
      <c r="P379" s="3">
        <v>1</v>
      </c>
      <c r="Q379" s="5">
        <v>1780028.65</v>
      </c>
      <c r="R379" s="4" t="s">
        <v>28</v>
      </c>
      <c r="S379" s="10" t="s">
        <v>33</v>
      </c>
      <c r="T379" s="4"/>
      <c r="U379" s="4" t="s">
        <v>40</v>
      </c>
    </row>
    <row r="380" spans="1:21">
      <c r="A380" s="6" t="s">
        <v>1228</v>
      </c>
      <c r="B380" s="2" t="s">
        <v>21</v>
      </c>
      <c r="C380" s="3">
        <v>1</v>
      </c>
      <c r="D380" s="4" t="s">
        <v>551</v>
      </c>
      <c r="E380" s="4" t="s">
        <v>552</v>
      </c>
      <c r="F380" s="3">
        <v>1</v>
      </c>
      <c r="G380" s="4" t="s">
        <v>1229</v>
      </c>
      <c r="H380" s="4" t="s">
        <v>1230</v>
      </c>
      <c r="I380" s="4" t="s">
        <v>24</v>
      </c>
      <c r="J380" s="4" t="s">
        <v>1231</v>
      </c>
      <c r="K380" s="10" t="s">
        <v>25</v>
      </c>
      <c r="L380" s="4" t="s">
        <v>26</v>
      </c>
      <c r="M380" s="4" t="s">
        <v>1232</v>
      </c>
      <c r="N380" s="4" t="s">
        <v>27</v>
      </c>
      <c r="O380" s="4" t="s">
        <v>1233</v>
      </c>
      <c r="P380" s="3">
        <v>1</v>
      </c>
      <c r="Q380" s="5">
        <v>475134.42</v>
      </c>
      <c r="R380" s="4" t="s">
        <v>28</v>
      </c>
      <c r="S380" s="10" t="s">
        <v>29</v>
      </c>
      <c r="T380" s="4"/>
      <c r="U380" s="4" t="s">
        <v>30</v>
      </c>
    </row>
    <row r="381" spans="1:21">
      <c r="A381" s="6" t="s">
        <v>1228</v>
      </c>
      <c r="B381" s="2" t="s">
        <v>21</v>
      </c>
      <c r="C381" s="3">
        <v>2</v>
      </c>
      <c r="D381" s="4" t="s">
        <v>551</v>
      </c>
      <c r="E381" s="4" t="s">
        <v>552</v>
      </c>
      <c r="F381" s="3">
        <v>1</v>
      </c>
      <c r="G381" s="4" t="s">
        <v>1229</v>
      </c>
      <c r="H381" s="4" t="s">
        <v>1230</v>
      </c>
      <c r="I381" s="4" t="s">
        <v>24</v>
      </c>
      <c r="J381" s="4" t="s">
        <v>1231</v>
      </c>
      <c r="K381" s="10" t="s">
        <v>25</v>
      </c>
      <c r="L381" s="4" t="s">
        <v>26</v>
      </c>
      <c r="M381" s="4" t="s">
        <v>1232</v>
      </c>
      <c r="N381" s="4" t="s">
        <v>27</v>
      </c>
      <c r="O381" s="4" t="s">
        <v>1233</v>
      </c>
      <c r="P381" s="3">
        <v>1</v>
      </c>
      <c r="Q381" s="5">
        <v>197839.85</v>
      </c>
      <c r="R381" s="4" t="s">
        <v>28</v>
      </c>
      <c r="S381" s="10" t="s">
        <v>29</v>
      </c>
      <c r="T381" s="4"/>
      <c r="U381" s="4" t="s">
        <v>30</v>
      </c>
    </row>
    <row r="382" spans="1:21">
      <c r="A382" s="6" t="s">
        <v>1228</v>
      </c>
      <c r="B382" s="2" t="s">
        <v>21</v>
      </c>
      <c r="C382" s="3">
        <v>3</v>
      </c>
      <c r="D382" s="4" t="s">
        <v>551</v>
      </c>
      <c r="E382" s="4" t="s">
        <v>552</v>
      </c>
      <c r="F382" s="3">
        <v>1</v>
      </c>
      <c r="G382" s="4" t="s">
        <v>1229</v>
      </c>
      <c r="H382" s="4" t="s">
        <v>1230</v>
      </c>
      <c r="I382" s="4" t="s">
        <v>24</v>
      </c>
      <c r="J382" s="4" t="s">
        <v>1231</v>
      </c>
      <c r="K382" s="10" t="s">
        <v>25</v>
      </c>
      <c r="L382" s="4" t="s">
        <v>26</v>
      </c>
      <c r="M382" s="4" t="s">
        <v>1232</v>
      </c>
      <c r="N382" s="4" t="s">
        <v>27</v>
      </c>
      <c r="O382" s="4" t="s">
        <v>1233</v>
      </c>
      <c r="P382" s="3">
        <v>1</v>
      </c>
      <c r="Q382" s="5">
        <v>1032925.4</v>
      </c>
      <c r="R382" s="4" t="s">
        <v>28</v>
      </c>
      <c r="S382" s="10" t="s">
        <v>29</v>
      </c>
      <c r="T382" s="4"/>
      <c r="U382" s="4" t="s">
        <v>30</v>
      </c>
    </row>
    <row r="383" spans="1:21">
      <c r="A383" s="6" t="s">
        <v>1228</v>
      </c>
      <c r="B383" s="2" t="s">
        <v>21</v>
      </c>
      <c r="C383" s="3">
        <v>1</v>
      </c>
      <c r="D383" s="4" t="s">
        <v>551</v>
      </c>
      <c r="E383" s="4" t="s">
        <v>552</v>
      </c>
      <c r="F383" s="3">
        <v>1</v>
      </c>
      <c r="G383" s="4" t="s">
        <v>553</v>
      </c>
      <c r="H383" s="4" t="s">
        <v>554</v>
      </c>
      <c r="I383" s="4" t="s">
        <v>24</v>
      </c>
      <c r="J383" s="4" t="s">
        <v>1647</v>
      </c>
      <c r="K383" s="10" t="s">
        <v>25</v>
      </c>
      <c r="L383" s="4" t="s">
        <v>26</v>
      </c>
      <c r="M383" s="4" t="s">
        <v>1648</v>
      </c>
      <c r="N383" s="4" t="s">
        <v>27</v>
      </c>
      <c r="O383" s="4" t="s">
        <v>1233</v>
      </c>
      <c r="P383" s="3">
        <v>1</v>
      </c>
      <c r="Q383" s="5">
        <v>374251</v>
      </c>
      <c r="R383" s="4" t="s">
        <v>28</v>
      </c>
      <c r="S383" s="10" t="s">
        <v>33</v>
      </c>
      <c r="T383" s="4"/>
      <c r="U383" s="4" t="s">
        <v>30</v>
      </c>
    </row>
    <row r="384" spans="1:21">
      <c r="A384" s="6" t="s">
        <v>1228</v>
      </c>
      <c r="B384" s="2" t="s">
        <v>21</v>
      </c>
      <c r="C384" s="3">
        <v>2</v>
      </c>
      <c r="D384" s="4" t="s">
        <v>551</v>
      </c>
      <c r="E384" s="4" t="s">
        <v>552</v>
      </c>
      <c r="F384" s="3">
        <v>1</v>
      </c>
      <c r="G384" s="4" t="s">
        <v>553</v>
      </c>
      <c r="H384" s="4" t="s">
        <v>554</v>
      </c>
      <c r="I384" s="4" t="s">
        <v>24</v>
      </c>
      <c r="J384" s="4" t="s">
        <v>1647</v>
      </c>
      <c r="K384" s="10" t="s">
        <v>25</v>
      </c>
      <c r="L384" s="4" t="s">
        <v>26</v>
      </c>
      <c r="M384" s="4" t="s">
        <v>1648</v>
      </c>
      <c r="N384" s="4" t="s">
        <v>27</v>
      </c>
      <c r="O384" s="4" t="s">
        <v>1233</v>
      </c>
      <c r="P384" s="3">
        <v>1</v>
      </c>
      <c r="Q384" s="5">
        <v>609851</v>
      </c>
      <c r="R384" s="4" t="s">
        <v>28</v>
      </c>
      <c r="S384" s="10" t="s">
        <v>33</v>
      </c>
      <c r="T384" s="4"/>
      <c r="U384" s="4" t="s">
        <v>30</v>
      </c>
    </row>
    <row r="385" spans="1:21">
      <c r="A385" s="6" t="s">
        <v>1228</v>
      </c>
      <c r="B385" s="2" t="s">
        <v>21</v>
      </c>
      <c r="C385" s="3">
        <v>3</v>
      </c>
      <c r="D385" s="4" t="s">
        <v>551</v>
      </c>
      <c r="E385" s="4" t="s">
        <v>552</v>
      </c>
      <c r="F385" s="3">
        <v>1</v>
      </c>
      <c r="G385" s="4" t="s">
        <v>553</v>
      </c>
      <c r="H385" s="4" t="s">
        <v>554</v>
      </c>
      <c r="I385" s="4" t="s">
        <v>24</v>
      </c>
      <c r="J385" s="4" t="s">
        <v>1647</v>
      </c>
      <c r="K385" s="10" t="s">
        <v>25</v>
      </c>
      <c r="L385" s="4" t="s">
        <v>26</v>
      </c>
      <c r="M385" s="4" t="s">
        <v>1648</v>
      </c>
      <c r="N385" s="4" t="s">
        <v>27</v>
      </c>
      <c r="O385" s="4" t="s">
        <v>1233</v>
      </c>
      <c r="P385" s="3">
        <v>1</v>
      </c>
      <c r="Q385" s="5">
        <v>1139301</v>
      </c>
      <c r="R385" s="4" t="s">
        <v>28</v>
      </c>
      <c r="S385" s="10" t="s">
        <v>33</v>
      </c>
      <c r="T385" s="4"/>
      <c r="U385" s="4" t="s">
        <v>30</v>
      </c>
    </row>
    <row r="386" spans="1:21">
      <c r="A386" s="6" t="s">
        <v>1404</v>
      </c>
      <c r="B386" s="2" t="s">
        <v>21</v>
      </c>
      <c r="C386" s="3">
        <v>1</v>
      </c>
      <c r="D386" s="4" t="s">
        <v>64</v>
      </c>
      <c r="E386" s="4" t="s">
        <v>65</v>
      </c>
      <c r="F386" s="3">
        <v>1</v>
      </c>
      <c r="G386" s="4" t="s">
        <v>66</v>
      </c>
      <c r="H386" s="4" t="s">
        <v>67</v>
      </c>
      <c r="I386" s="4" t="s">
        <v>24</v>
      </c>
      <c r="J386" s="4" t="s">
        <v>1405</v>
      </c>
      <c r="K386" s="10" t="s">
        <v>25</v>
      </c>
      <c r="L386" s="4" t="s">
        <v>26</v>
      </c>
      <c r="M386" s="4" t="s">
        <v>1406</v>
      </c>
      <c r="N386" s="4" t="s">
        <v>27</v>
      </c>
      <c r="O386" s="4" t="s">
        <v>1233</v>
      </c>
      <c r="P386" s="3">
        <v>1</v>
      </c>
      <c r="Q386" s="5">
        <v>7725000</v>
      </c>
      <c r="R386" s="4" t="s">
        <v>28</v>
      </c>
      <c r="S386" s="10" t="s">
        <v>29</v>
      </c>
      <c r="T386" s="4"/>
      <c r="U386" s="4" t="s">
        <v>30</v>
      </c>
    </row>
    <row r="387" spans="1:21">
      <c r="A387" s="6" t="s">
        <v>387</v>
      </c>
      <c r="B387" s="2" t="s">
        <v>21</v>
      </c>
      <c r="C387" s="3">
        <v>1</v>
      </c>
      <c r="D387" s="4" t="s">
        <v>388</v>
      </c>
      <c r="E387" s="4" t="s">
        <v>389</v>
      </c>
      <c r="F387" s="3">
        <v>3</v>
      </c>
      <c r="G387" s="4" t="s">
        <v>625</v>
      </c>
      <c r="H387" s="4" t="s">
        <v>626</v>
      </c>
      <c r="I387" s="4" t="s">
        <v>24</v>
      </c>
      <c r="J387" s="4" t="s">
        <v>903</v>
      </c>
      <c r="K387" s="10" t="s">
        <v>37</v>
      </c>
      <c r="L387" s="4" t="s">
        <v>26</v>
      </c>
      <c r="M387" s="4" t="s">
        <v>904</v>
      </c>
      <c r="N387" s="4" t="s">
        <v>27</v>
      </c>
      <c r="O387" s="4" t="s">
        <v>394</v>
      </c>
      <c r="P387" s="3">
        <v>3</v>
      </c>
      <c r="Q387" s="5">
        <v>1262.6300000000001</v>
      </c>
      <c r="R387" s="4" t="s">
        <v>28</v>
      </c>
      <c r="S387" s="10" t="s">
        <v>33</v>
      </c>
      <c r="T387" s="4"/>
      <c r="U387" s="4" t="s">
        <v>30</v>
      </c>
    </row>
    <row r="388" spans="1:21">
      <c r="A388" s="6" t="s">
        <v>387</v>
      </c>
      <c r="B388" s="2" t="s">
        <v>21</v>
      </c>
      <c r="C388" s="3">
        <v>1</v>
      </c>
      <c r="D388" s="4" t="s">
        <v>1652</v>
      </c>
      <c r="E388" s="4" t="s">
        <v>389</v>
      </c>
      <c r="F388" s="3">
        <v>3</v>
      </c>
      <c r="G388" s="4" t="s">
        <v>1004</v>
      </c>
      <c r="H388" s="4" t="s">
        <v>1005</v>
      </c>
      <c r="I388" s="4" t="s">
        <v>24</v>
      </c>
      <c r="J388" s="4" t="s">
        <v>1653</v>
      </c>
      <c r="K388" s="10" t="s">
        <v>37</v>
      </c>
      <c r="L388" s="4" t="s">
        <v>26</v>
      </c>
      <c r="M388" s="4" t="s">
        <v>1654</v>
      </c>
      <c r="N388" s="4" t="s">
        <v>27</v>
      </c>
      <c r="O388" s="4" t="s">
        <v>394</v>
      </c>
      <c r="P388" s="3">
        <v>3</v>
      </c>
      <c r="Q388" s="5">
        <v>1757.143333</v>
      </c>
      <c r="R388" s="4" t="s">
        <v>28</v>
      </c>
      <c r="S388" s="10" t="s">
        <v>33</v>
      </c>
      <c r="T388" s="4"/>
      <c r="U388" s="4" t="s">
        <v>30</v>
      </c>
    </row>
    <row r="389" spans="1:21">
      <c r="A389" s="6" t="s">
        <v>387</v>
      </c>
      <c r="B389" s="2" t="s">
        <v>21</v>
      </c>
      <c r="C389" s="3">
        <v>1</v>
      </c>
      <c r="D389" s="4" t="s">
        <v>1411</v>
      </c>
      <c r="E389" s="4" t="s">
        <v>389</v>
      </c>
      <c r="F389" s="3">
        <v>3</v>
      </c>
      <c r="G389" s="4" t="s">
        <v>482</v>
      </c>
      <c r="H389" s="4" t="s">
        <v>483</v>
      </c>
      <c r="I389" s="4" t="s">
        <v>24</v>
      </c>
      <c r="J389" s="4" t="s">
        <v>1412</v>
      </c>
      <c r="K389" s="10" t="s">
        <v>37</v>
      </c>
      <c r="L389" s="4" t="s">
        <v>26</v>
      </c>
      <c r="M389" s="4" t="s">
        <v>1413</v>
      </c>
      <c r="N389" s="4" t="s">
        <v>27</v>
      </c>
      <c r="O389" s="4" t="s">
        <v>394</v>
      </c>
      <c r="P389" s="3">
        <v>3</v>
      </c>
      <c r="Q389" s="5">
        <v>1502.82</v>
      </c>
      <c r="R389" s="4" t="s">
        <v>28</v>
      </c>
      <c r="S389" s="10" t="s">
        <v>33</v>
      </c>
      <c r="T389" s="4"/>
      <c r="U389" s="4" t="s">
        <v>34</v>
      </c>
    </row>
    <row r="390" spans="1:21">
      <c r="A390" s="6" t="s">
        <v>387</v>
      </c>
      <c r="B390" s="2" t="s">
        <v>21</v>
      </c>
      <c r="C390" s="3">
        <v>1</v>
      </c>
      <c r="D390" s="4" t="s">
        <v>388</v>
      </c>
      <c r="E390" s="4" t="s">
        <v>389</v>
      </c>
      <c r="F390" s="3">
        <v>3</v>
      </c>
      <c r="G390" s="4" t="s">
        <v>390</v>
      </c>
      <c r="H390" s="4" t="s">
        <v>391</v>
      </c>
      <c r="I390" s="4" t="s">
        <v>24</v>
      </c>
      <c r="J390" s="4" t="s">
        <v>392</v>
      </c>
      <c r="K390" s="10" t="s">
        <v>37</v>
      </c>
      <c r="L390" s="4" t="s">
        <v>26</v>
      </c>
      <c r="M390" s="4" t="s">
        <v>393</v>
      </c>
      <c r="N390" s="4" t="s">
        <v>27</v>
      </c>
      <c r="O390" s="4" t="s">
        <v>394</v>
      </c>
      <c r="P390" s="3">
        <v>3</v>
      </c>
      <c r="Q390" s="5">
        <v>1111</v>
      </c>
      <c r="R390" s="4" t="s">
        <v>28</v>
      </c>
      <c r="S390" s="10" t="s">
        <v>33</v>
      </c>
      <c r="T390" s="4"/>
      <c r="U390" s="4" t="s">
        <v>40</v>
      </c>
    </row>
    <row r="391" spans="1:21">
      <c r="A391" s="6" t="s">
        <v>387</v>
      </c>
      <c r="B391" s="2" t="s">
        <v>21</v>
      </c>
      <c r="C391" s="3">
        <v>1</v>
      </c>
      <c r="D391" s="4" t="s">
        <v>388</v>
      </c>
      <c r="E391" s="4" t="s">
        <v>389</v>
      </c>
      <c r="F391" s="3">
        <v>3</v>
      </c>
      <c r="G391" s="4" t="s">
        <v>395</v>
      </c>
      <c r="H391" s="4" t="s">
        <v>396</v>
      </c>
      <c r="I391" s="4" t="s">
        <v>24</v>
      </c>
      <c r="J391" s="4" t="s">
        <v>397</v>
      </c>
      <c r="K391" s="10" t="s">
        <v>37</v>
      </c>
      <c r="L391" s="4" t="s">
        <v>26</v>
      </c>
      <c r="M391" s="4" t="s">
        <v>398</v>
      </c>
      <c r="N391" s="4" t="s">
        <v>27</v>
      </c>
      <c r="O391" s="4" t="s">
        <v>394</v>
      </c>
      <c r="P391" s="3">
        <v>3</v>
      </c>
      <c r="Q391" s="5">
        <v>1200</v>
      </c>
      <c r="R391" s="4" t="s">
        <v>28</v>
      </c>
      <c r="S391" s="10" t="s">
        <v>33</v>
      </c>
      <c r="T391" s="4"/>
      <c r="U391" s="4" t="s">
        <v>34</v>
      </c>
    </row>
    <row r="392" spans="1:21">
      <c r="A392" s="6" t="s">
        <v>387</v>
      </c>
      <c r="B392" s="2" t="s">
        <v>21</v>
      </c>
      <c r="C392" s="3">
        <v>1</v>
      </c>
      <c r="D392" s="4" t="s">
        <v>388</v>
      </c>
      <c r="E392" s="4" t="s">
        <v>389</v>
      </c>
      <c r="F392" s="3">
        <v>3</v>
      </c>
      <c r="G392" s="4" t="s">
        <v>108</v>
      </c>
      <c r="H392" s="4" t="s">
        <v>109</v>
      </c>
      <c r="I392" s="4" t="s">
        <v>24</v>
      </c>
      <c r="J392" s="4" t="s">
        <v>1650</v>
      </c>
      <c r="K392" s="10" t="s">
        <v>37</v>
      </c>
      <c r="L392" s="4" t="s">
        <v>26</v>
      </c>
      <c r="M392" s="4" t="s">
        <v>1651</v>
      </c>
      <c r="N392" s="4" t="s">
        <v>27</v>
      </c>
      <c r="O392" s="4" t="s">
        <v>394</v>
      </c>
      <c r="P392" s="3">
        <v>3</v>
      </c>
      <c r="Q392" s="5">
        <v>808.82</v>
      </c>
      <c r="R392" s="4" t="s">
        <v>28</v>
      </c>
      <c r="S392" s="10" t="s">
        <v>29</v>
      </c>
      <c r="T392" s="4"/>
      <c r="U392" s="4" t="s">
        <v>62</v>
      </c>
    </row>
    <row r="393" spans="1:21">
      <c r="A393" s="6" t="s">
        <v>399</v>
      </c>
      <c r="B393" s="2" t="s">
        <v>21</v>
      </c>
      <c r="C393" s="3">
        <v>1</v>
      </c>
      <c r="D393" s="4" t="s">
        <v>999</v>
      </c>
      <c r="E393" s="4" t="s">
        <v>401</v>
      </c>
      <c r="F393" s="3">
        <v>14</v>
      </c>
      <c r="G393" s="4" t="s">
        <v>575</v>
      </c>
      <c r="H393" s="4" t="s">
        <v>576</v>
      </c>
      <c r="I393" s="4" t="s">
        <v>24</v>
      </c>
      <c r="J393" s="4" t="s">
        <v>910</v>
      </c>
      <c r="K393" s="10" t="s">
        <v>25</v>
      </c>
      <c r="L393" s="4" t="s">
        <v>26</v>
      </c>
      <c r="M393" s="4" t="s">
        <v>911</v>
      </c>
      <c r="N393" s="4" t="s">
        <v>27</v>
      </c>
      <c r="O393" s="4" t="s">
        <v>406</v>
      </c>
      <c r="P393" s="3">
        <v>14</v>
      </c>
      <c r="Q393" s="5">
        <v>159500</v>
      </c>
      <c r="R393" s="4" t="s">
        <v>28</v>
      </c>
      <c r="S393" s="10" t="s">
        <v>33</v>
      </c>
      <c r="T393" s="4"/>
      <c r="U393" s="4" t="s">
        <v>30</v>
      </c>
    </row>
    <row r="394" spans="1:21">
      <c r="A394" s="6" t="s">
        <v>399</v>
      </c>
      <c r="B394" s="2" t="s">
        <v>21</v>
      </c>
      <c r="C394" s="3">
        <v>2</v>
      </c>
      <c r="D394" s="4" t="s">
        <v>1238</v>
      </c>
      <c r="E394" s="4" t="s">
        <v>411</v>
      </c>
      <c r="F394" s="3">
        <v>7</v>
      </c>
      <c r="G394" s="4" t="s">
        <v>575</v>
      </c>
      <c r="H394" s="4" t="s">
        <v>576</v>
      </c>
      <c r="I394" s="4" t="s">
        <v>24</v>
      </c>
      <c r="J394" s="4" t="s">
        <v>910</v>
      </c>
      <c r="K394" s="10" t="s">
        <v>25</v>
      </c>
      <c r="L394" s="4" t="s">
        <v>26</v>
      </c>
      <c r="M394" s="4" t="s">
        <v>911</v>
      </c>
      <c r="N394" s="4" t="s">
        <v>27</v>
      </c>
      <c r="O394" s="4" t="s">
        <v>406</v>
      </c>
      <c r="P394" s="3">
        <v>7</v>
      </c>
      <c r="Q394" s="5">
        <v>155000</v>
      </c>
      <c r="R394" s="4" t="s">
        <v>28</v>
      </c>
      <c r="S394" s="10" t="s">
        <v>33</v>
      </c>
      <c r="T394" s="4"/>
      <c r="U394" s="4" t="s">
        <v>30</v>
      </c>
    </row>
    <row r="395" spans="1:21">
      <c r="A395" s="6" t="s">
        <v>399</v>
      </c>
      <c r="B395" s="2" t="s">
        <v>21</v>
      </c>
      <c r="C395" s="3">
        <v>3</v>
      </c>
      <c r="D395" s="4" t="s">
        <v>909</v>
      </c>
      <c r="E395" s="4" t="s">
        <v>906</v>
      </c>
      <c r="F395" s="3">
        <v>8</v>
      </c>
      <c r="G395" s="4" t="s">
        <v>575</v>
      </c>
      <c r="H395" s="4" t="s">
        <v>576</v>
      </c>
      <c r="I395" s="4" t="s">
        <v>24</v>
      </c>
      <c r="J395" s="4" t="s">
        <v>910</v>
      </c>
      <c r="K395" s="10" t="s">
        <v>25</v>
      </c>
      <c r="L395" s="4" t="s">
        <v>26</v>
      </c>
      <c r="M395" s="4" t="s">
        <v>911</v>
      </c>
      <c r="N395" s="4" t="s">
        <v>27</v>
      </c>
      <c r="O395" s="4" t="s">
        <v>406</v>
      </c>
      <c r="P395" s="3">
        <v>8</v>
      </c>
      <c r="Q395" s="5">
        <v>57750</v>
      </c>
      <c r="R395" s="4" t="s">
        <v>28</v>
      </c>
      <c r="S395" s="10" t="s">
        <v>33</v>
      </c>
      <c r="T395" s="4"/>
      <c r="U395" s="4" t="s">
        <v>30</v>
      </c>
    </row>
    <row r="396" spans="1:21">
      <c r="A396" s="6" t="s">
        <v>399</v>
      </c>
      <c r="B396" s="2" t="s">
        <v>21</v>
      </c>
      <c r="C396" s="3">
        <v>4</v>
      </c>
      <c r="D396" s="4" t="s">
        <v>607</v>
      </c>
      <c r="E396" s="4" t="s">
        <v>606</v>
      </c>
      <c r="F396" s="3">
        <v>17</v>
      </c>
      <c r="G396" s="4" t="s">
        <v>575</v>
      </c>
      <c r="H396" s="4" t="s">
        <v>576</v>
      </c>
      <c r="I396" s="4" t="s">
        <v>24</v>
      </c>
      <c r="J396" s="4" t="s">
        <v>910</v>
      </c>
      <c r="K396" s="10" t="s">
        <v>25</v>
      </c>
      <c r="L396" s="4" t="s">
        <v>26</v>
      </c>
      <c r="M396" s="4" t="s">
        <v>911</v>
      </c>
      <c r="N396" s="4" t="s">
        <v>27</v>
      </c>
      <c r="O396" s="4" t="s">
        <v>406</v>
      </c>
      <c r="P396" s="3">
        <v>17</v>
      </c>
      <c r="Q396" s="5">
        <v>104500</v>
      </c>
      <c r="R396" s="4" t="s">
        <v>28</v>
      </c>
      <c r="S396" s="10" t="s">
        <v>33</v>
      </c>
      <c r="T396" s="4"/>
      <c r="U396" s="4" t="s">
        <v>30</v>
      </c>
    </row>
    <row r="397" spans="1:21">
      <c r="A397" s="6" t="s">
        <v>399</v>
      </c>
      <c r="B397" s="2" t="s">
        <v>21</v>
      </c>
      <c r="C397" s="3">
        <v>5</v>
      </c>
      <c r="D397" s="4" t="s">
        <v>1000</v>
      </c>
      <c r="E397" s="4" t="s">
        <v>609</v>
      </c>
      <c r="F397" s="3">
        <v>6</v>
      </c>
      <c r="G397" s="4" t="s">
        <v>575</v>
      </c>
      <c r="H397" s="4" t="s">
        <v>576</v>
      </c>
      <c r="I397" s="4" t="s">
        <v>24</v>
      </c>
      <c r="J397" s="4" t="s">
        <v>910</v>
      </c>
      <c r="K397" s="10" t="s">
        <v>25</v>
      </c>
      <c r="L397" s="4" t="s">
        <v>26</v>
      </c>
      <c r="M397" s="4" t="s">
        <v>911</v>
      </c>
      <c r="N397" s="4" t="s">
        <v>27</v>
      </c>
      <c r="O397" s="4" t="s">
        <v>406</v>
      </c>
      <c r="P397" s="3">
        <v>6</v>
      </c>
      <c r="Q397" s="5">
        <v>27500</v>
      </c>
      <c r="R397" s="4" t="s">
        <v>28</v>
      </c>
      <c r="S397" s="10" t="s">
        <v>33</v>
      </c>
      <c r="T397" s="4"/>
      <c r="U397" s="4" t="s">
        <v>30</v>
      </c>
    </row>
    <row r="398" spans="1:21">
      <c r="A398" s="6" t="s">
        <v>399</v>
      </c>
      <c r="B398" s="2" t="s">
        <v>21</v>
      </c>
      <c r="C398" s="3">
        <v>1</v>
      </c>
      <c r="D398" s="4" t="s">
        <v>400</v>
      </c>
      <c r="E398" s="4" t="s">
        <v>401</v>
      </c>
      <c r="F398" s="3">
        <v>14</v>
      </c>
      <c r="G398" s="4" t="s">
        <v>402</v>
      </c>
      <c r="H398" s="4" t="s">
        <v>403</v>
      </c>
      <c r="I398" s="4" t="s">
        <v>24</v>
      </c>
      <c r="J398" s="4" t="s">
        <v>404</v>
      </c>
      <c r="K398" s="10" t="s">
        <v>25</v>
      </c>
      <c r="L398" s="4" t="s">
        <v>26</v>
      </c>
      <c r="M398" s="4" t="s">
        <v>405</v>
      </c>
      <c r="N398" s="4" t="s">
        <v>27</v>
      </c>
      <c r="O398" s="4" t="s">
        <v>406</v>
      </c>
      <c r="P398" s="3">
        <v>14</v>
      </c>
      <c r="Q398" s="5">
        <v>88800</v>
      </c>
      <c r="R398" s="4" t="s">
        <v>28</v>
      </c>
      <c r="S398" s="10" t="s">
        <v>33</v>
      </c>
      <c r="T398" s="4"/>
      <c r="U398" s="4" t="s">
        <v>62</v>
      </c>
    </row>
    <row r="399" spans="1:21">
      <c r="A399" s="6" t="s">
        <v>399</v>
      </c>
      <c r="B399" s="2" t="s">
        <v>21</v>
      </c>
      <c r="C399" s="3">
        <v>2</v>
      </c>
      <c r="D399" s="4" t="s">
        <v>1656</v>
      </c>
      <c r="E399" s="4" t="s">
        <v>411</v>
      </c>
      <c r="F399" s="3">
        <v>7</v>
      </c>
      <c r="G399" s="4" t="s">
        <v>402</v>
      </c>
      <c r="H399" s="4" t="s">
        <v>403</v>
      </c>
      <c r="I399" s="4" t="s">
        <v>24</v>
      </c>
      <c r="J399" s="4" t="s">
        <v>404</v>
      </c>
      <c r="K399" s="10" t="s">
        <v>25</v>
      </c>
      <c r="L399" s="4" t="s">
        <v>26</v>
      </c>
      <c r="M399" s="4" t="s">
        <v>405</v>
      </c>
      <c r="N399" s="4" t="s">
        <v>27</v>
      </c>
      <c r="O399" s="4" t="s">
        <v>406</v>
      </c>
      <c r="P399" s="3">
        <v>7</v>
      </c>
      <c r="Q399" s="5">
        <v>144900</v>
      </c>
      <c r="R399" s="4" t="s">
        <v>28</v>
      </c>
      <c r="S399" s="10" t="s">
        <v>33</v>
      </c>
      <c r="T399" s="4"/>
      <c r="U399" s="4" t="s">
        <v>62</v>
      </c>
    </row>
    <row r="400" spans="1:21">
      <c r="A400" s="6" t="s">
        <v>399</v>
      </c>
      <c r="B400" s="2" t="s">
        <v>21</v>
      </c>
      <c r="C400" s="3">
        <v>3</v>
      </c>
      <c r="D400" s="4" t="s">
        <v>1414</v>
      </c>
      <c r="E400" s="4" t="s">
        <v>906</v>
      </c>
      <c r="F400" s="3">
        <v>8</v>
      </c>
      <c r="G400" s="4" t="s">
        <v>402</v>
      </c>
      <c r="H400" s="4" t="s">
        <v>403</v>
      </c>
      <c r="I400" s="4" t="s">
        <v>24</v>
      </c>
      <c r="J400" s="4" t="s">
        <v>404</v>
      </c>
      <c r="K400" s="10" t="s">
        <v>25</v>
      </c>
      <c r="L400" s="4" t="s">
        <v>26</v>
      </c>
      <c r="M400" s="4" t="s">
        <v>405</v>
      </c>
      <c r="N400" s="4" t="s">
        <v>27</v>
      </c>
      <c r="O400" s="4" t="s">
        <v>406</v>
      </c>
      <c r="P400" s="3">
        <v>8</v>
      </c>
      <c r="Q400" s="5">
        <v>30000</v>
      </c>
      <c r="R400" s="4" t="s">
        <v>28</v>
      </c>
      <c r="S400" s="10" t="s">
        <v>33</v>
      </c>
      <c r="T400" s="4"/>
      <c r="U400" s="4" t="s">
        <v>62</v>
      </c>
    </row>
    <row r="401" spans="1:21">
      <c r="A401" s="6" t="s">
        <v>399</v>
      </c>
      <c r="B401" s="2" t="s">
        <v>21</v>
      </c>
      <c r="C401" s="3">
        <v>4</v>
      </c>
      <c r="D401" s="4" t="s">
        <v>1820</v>
      </c>
      <c r="E401" s="4" t="s">
        <v>606</v>
      </c>
      <c r="F401" s="3">
        <v>17</v>
      </c>
      <c r="G401" s="4" t="s">
        <v>402</v>
      </c>
      <c r="H401" s="4" t="s">
        <v>403</v>
      </c>
      <c r="I401" s="4" t="s">
        <v>24</v>
      </c>
      <c r="J401" s="4" t="s">
        <v>404</v>
      </c>
      <c r="K401" s="10" t="s">
        <v>25</v>
      </c>
      <c r="L401" s="4" t="s">
        <v>26</v>
      </c>
      <c r="M401" s="4" t="s">
        <v>405</v>
      </c>
      <c r="N401" s="4" t="s">
        <v>27</v>
      </c>
      <c r="O401" s="4" t="s">
        <v>406</v>
      </c>
      <c r="P401" s="3">
        <v>17</v>
      </c>
      <c r="Q401" s="5">
        <v>69900</v>
      </c>
      <c r="R401" s="4" t="s">
        <v>28</v>
      </c>
      <c r="S401" s="10" t="s">
        <v>33</v>
      </c>
      <c r="T401" s="4"/>
      <c r="U401" s="4" t="s">
        <v>62</v>
      </c>
    </row>
    <row r="402" spans="1:21">
      <c r="A402" s="6" t="s">
        <v>399</v>
      </c>
      <c r="B402" s="2" t="s">
        <v>21</v>
      </c>
      <c r="C402" s="3">
        <v>5</v>
      </c>
      <c r="D402" s="4" t="s">
        <v>1953</v>
      </c>
      <c r="E402" s="4" t="s">
        <v>609</v>
      </c>
      <c r="F402" s="3">
        <v>6</v>
      </c>
      <c r="G402" s="4" t="s">
        <v>402</v>
      </c>
      <c r="H402" s="4" t="s">
        <v>403</v>
      </c>
      <c r="I402" s="4" t="s">
        <v>24</v>
      </c>
      <c r="J402" s="4" t="s">
        <v>404</v>
      </c>
      <c r="K402" s="10" t="s">
        <v>25</v>
      </c>
      <c r="L402" s="4" t="s">
        <v>26</v>
      </c>
      <c r="M402" s="4" t="s">
        <v>405</v>
      </c>
      <c r="N402" s="4" t="s">
        <v>27</v>
      </c>
      <c r="O402" s="4" t="s">
        <v>406</v>
      </c>
      <c r="P402" s="3">
        <v>6</v>
      </c>
      <c r="Q402" s="5">
        <v>14400</v>
      </c>
      <c r="R402" s="4" t="s">
        <v>28</v>
      </c>
      <c r="S402" s="10" t="s">
        <v>33</v>
      </c>
      <c r="T402" s="4"/>
      <c r="U402" s="4" t="s">
        <v>62</v>
      </c>
    </row>
    <row r="403" spans="1:21">
      <c r="A403" s="6" t="s">
        <v>399</v>
      </c>
      <c r="B403" s="2" t="s">
        <v>21</v>
      </c>
      <c r="C403" s="3">
        <v>1</v>
      </c>
      <c r="D403" s="4" t="s">
        <v>1818</v>
      </c>
      <c r="E403" s="4" t="s">
        <v>401</v>
      </c>
      <c r="F403" s="3">
        <v>14</v>
      </c>
      <c r="G403" s="4" t="s">
        <v>68</v>
      </c>
      <c r="H403" s="4" t="s">
        <v>69</v>
      </c>
      <c r="I403" s="4" t="s">
        <v>24</v>
      </c>
      <c r="J403" s="4" t="s">
        <v>907</v>
      </c>
      <c r="K403" s="10" t="s">
        <v>25</v>
      </c>
      <c r="L403" s="4" t="s">
        <v>26</v>
      </c>
      <c r="M403" s="4" t="s">
        <v>908</v>
      </c>
      <c r="N403" s="4" t="s">
        <v>27</v>
      </c>
      <c r="O403" s="4" t="s">
        <v>406</v>
      </c>
      <c r="P403" s="3">
        <v>14</v>
      </c>
      <c r="Q403" s="5">
        <v>125000</v>
      </c>
      <c r="R403" s="4" t="s">
        <v>28</v>
      </c>
      <c r="S403" s="10" t="s">
        <v>33</v>
      </c>
      <c r="T403" s="4"/>
      <c r="U403" s="4" t="s">
        <v>30</v>
      </c>
    </row>
    <row r="404" spans="1:21">
      <c r="A404" s="6" t="s">
        <v>399</v>
      </c>
      <c r="B404" s="2" t="s">
        <v>21</v>
      </c>
      <c r="C404" s="3">
        <v>2</v>
      </c>
      <c r="D404" s="4" t="s">
        <v>1950</v>
      </c>
      <c r="E404" s="4" t="s">
        <v>411</v>
      </c>
      <c r="F404" s="3">
        <v>7</v>
      </c>
      <c r="G404" s="4" t="s">
        <v>68</v>
      </c>
      <c r="H404" s="4" t="s">
        <v>69</v>
      </c>
      <c r="I404" s="4" t="s">
        <v>24</v>
      </c>
      <c r="J404" s="4" t="s">
        <v>907</v>
      </c>
      <c r="K404" s="10" t="s">
        <v>25</v>
      </c>
      <c r="L404" s="4" t="s">
        <v>26</v>
      </c>
      <c r="M404" s="4" t="s">
        <v>908</v>
      </c>
      <c r="N404" s="4" t="s">
        <v>27</v>
      </c>
      <c r="O404" s="4" t="s">
        <v>406</v>
      </c>
      <c r="P404" s="3">
        <v>7</v>
      </c>
      <c r="Q404" s="5">
        <v>62000</v>
      </c>
      <c r="R404" s="4" t="s">
        <v>28</v>
      </c>
      <c r="S404" s="10" t="s">
        <v>33</v>
      </c>
      <c r="T404" s="4"/>
      <c r="U404" s="4" t="s">
        <v>30</v>
      </c>
    </row>
    <row r="405" spans="1:21">
      <c r="A405" s="6" t="s">
        <v>399</v>
      </c>
      <c r="B405" s="2" t="s">
        <v>21</v>
      </c>
      <c r="C405" s="3">
        <v>3</v>
      </c>
      <c r="D405" s="4" t="s">
        <v>905</v>
      </c>
      <c r="E405" s="4" t="s">
        <v>906</v>
      </c>
      <c r="F405" s="3">
        <v>8</v>
      </c>
      <c r="G405" s="4" t="s">
        <v>68</v>
      </c>
      <c r="H405" s="4" t="s">
        <v>69</v>
      </c>
      <c r="I405" s="4" t="s">
        <v>24</v>
      </c>
      <c r="J405" s="4" t="s">
        <v>907</v>
      </c>
      <c r="K405" s="10" t="s">
        <v>25</v>
      </c>
      <c r="L405" s="4" t="s">
        <v>26</v>
      </c>
      <c r="M405" s="4" t="s">
        <v>908</v>
      </c>
      <c r="N405" s="4" t="s">
        <v>27</v>
      </c>
      <c r="O405" s="4" t="s">
        <v>406</v>
      </c>
      <c r="P405" s="3">
        <v>8</v>
      </c>
      <c r="Q405" s="5">
        <v>30000</v>
      </c>
      <c r="R405" s="4" t="s">
        <v>28</v>
      </c>
      <c r="S405" s="10" t="s">
        <v>33</v>
      </c>
      <c r="T405" s="4"/>
      <c r="U405" s="4" t="s">
        <v>30</v>
      </c>
    </row>
    <row r="406" spans="1:21">
      <c r="A406" s="6" t="s">
        <v>399</v>
      </c>
      <c r="B406" s="2" t="s">
        <v>21</v>
      </c>
      <c r="C406" s="3">
        <v>4</v>
      </c>
      <c r="D406" s="4" t="s">
        <v>1285</v>
      </c>
      <c r="E406" s="4" t="s">
        <v>606</v>
      </c>
      <c r="F406" s="3">
        <v>17</v>
      </c>
      <c r="G406" s="4" t="s">
        <v>68</v>
      </c>
      <c r="H406" s="4" t="s">
        <v>69</v>
      </c>
      <c r="I406" s="4" t="s">
        <v>24</v>
      </c>
      <c r="J406" s="4" t="s">
        <v>907</v>
      </c>
      <c r="K406" s="10" t="s">
        <v>25</v>
      </c>
      <c r="L406" s="4" t="s">
        <v>26</v>
      </c>
      <c r="M406" s="4" t="s">
        <v>908</v>
      </c>
      <c r="N406" s="4" t="s">
        <v>27</v>
      </c>
      <c r="O406" s="4" t="s">
        <v>406</v>
      </c>
      <c r="P406" s="3">
        <v>17</v>
      </c>
      <c r="Q406" s="5">
        <v>70000</v>
      </c>
      <c r="R406" s="4" t="s">
        <v>28</v>
      </c>
      <c r="S406" s="10" t="s">
        <v>33</v>
      </c>
      <c r="T406" s="4"/>
      <c r="U406" s="4" t="s">
        <v>30</v>
      </c>
    </row>
    <row r="407" spans="1:21">
      <c r="A407" s="6" t="s">
        <v>399</v>
      </c>
      <c r="B407" s="2" t="s">
        <v>21</v>
      </c>
      <c r="C407" s="3">
        <v>5</v>
      </c>
      <c r="D407" s="4" t="s">
        <v>1952</v>
      </c>
      <c r="E407" s="4" t="s">
        <v>609</v>
      </c>
      <c r="F407" s="3">
        <v>6</v>
      </c>
      <c r="G407" s="4" t="s">
        <v>68</v>
      </c>
      <c r="H407" s="4" t="s">
        <v>69</v>
      </c>
      <c r="I407" s="4" t="s">
        <v>24</v>
      </c>
      <c r="J407" s="4" t="s">
        <v>907</v>
      </c>
      <c r="K407" s="10" t="s">
        <v>25</v>
      </c>
      <c r="L407" s="4" t="s">
        <v>26</v>
      </c>
      <c r="M407" s="4" t="s">
        <v>908</v>
      </c>
      <c r="N407" s="4" t="s">
        <v>27</v>
      </c>
      <c r="O407" s="4" t="s">
        <v>406</v>
      </c>
      <c r="P407" s="3">
        <v>6</v>
      </c>
      <c r="Q407" s="5">
        <v>10500</v>
      </c>
      <c r="R407" s="4" t="s">
        <v>28</v>
      </c>
      <c r="S407" s="10" t="s">
        <v>33</v>
      </c>
      <c r="T407" s="4"/>
      <c r="U407" s="4" t="s">
        <v>30</v>
      </c>
    </row>
    <row r="408" spans="1:21">
      <c r="A408" s="6" t="s">
        <v>399</v>
      </c>
      <c r="B408" s="2" t="s">
        <v>21</v>
      </c>
      <c r="C408" s="3">
        <v>1</v>
      </c>
      <c r="D408" s="4" t="s">
        <v>1655</v>
      </c>
      <c r="E408" s="4" t="s">
        <v>401</v>
      </c>
      <c r="F408" s="3">
        <v>14</v>
      </c>
      <c r="G408" s="4" t="s">
        <v>84</v>
      </c>
      <c r="H408" s="4" t="s">
        <v>85</v>
      </c>
      <c r="I408" s="4" t="s">
        <v>24</v>
      </c>
      <c r="J408" s="4" t="s">
        <v>412</v>
      </c>
      <c r="K408" s="10" t="s">
        <v>25</v>
      </c>
      <c r="L408" s="4" t="s">
        <v>26</v>
      </c>
      <c r="M408" s="4" t="s">
        <v>413</v>
      </c>
      <c r="N408" s="4" t="s">
        <v>27</v>
      </c>
      <c r="O408" s="4" t="s">
        <v>406</v>
      </c>
      <c r="P408" s="3">
        <v>14</v>
      </c>
      <c r="Q408" s="5">
        <v>190000</v>
      </c>
      <c r="R408" s="4" t="s">
        <v>28</v>
      </c>
      <c r="S408" s="10" t="s">
        <v>33</v>
      </c>
      <c r="T408" s="4"/>
      <c r="U408" s="4" t="s">
        <v>34</v>
      </c>
    </row>
    <row r="409" spans="1:21">
      <c r="A409" s="6" t="s">
        <v>399</v>
      </c>
      <c r="B409" s="2" t="s">
        <v>21</v>
      </c>
      <c r="C409" s="3">
        <v>2</v>
      </c>
      <c r="D409" s="4" t="s">
        <v>410</v>
      </c>
      <c r="E409" s="4" t="s">
        <v>411</v>
      </c>
      <c r="F409" s="3">
        <v>7</v>
      </c>
      <c r="G409" s="4" t="s">
        <v>84</v>
      </c>
      <c r="H409" s="4" t="s">
        <v>85</v>
      </c>
      <c r="I409" s="4" t="s">
        <v>24</v>
      </c>
      <c r="J409" s="4" t="s">
        <v>412</v>
      </c>
      <c r="K409" s="10" t="s">
        <v>25</v>
      </c>
      <c r="L409" s="4" t="s">
        <v>26</v>
      </c>
      <c r="M409" s="4" t="s">
        <v>413</v>
      </c>
      <c r="N409" s="4" t="s">
        <v>27</v>
      </c>
      <c r="O409" s="4" t="s">
        <v>406</v>
      </c>
      <c r="P409" s="3">
        <v>7</v>
      </c>
      <c r="Q409" s="5">
        <v>100000</v>
      </c>
      <c r="R409" s="4" t="s">
        <v>28</v>
      </c>
      <c r="S409" s="10" t="s">
        <v>33</v>
      </c>
      <c r="T409" s="4"/>
      <c r="U409" s="4" t="s">
        <v>34</v>
      </c>
    </row>
    <row r="410" spans="1:21">
      <c r="A410" s="6" t="s">
        <v>399</v>
      </c>
      <c r="B410" s="2" t="s">
        <v>21</v>
      </c>
      <c r="C410" s="3">
        <v>3</v>
      </c>
      <c r="D410" s="4" t="s">
        <v>1951</v>
      </c>
      <c r="E410" s="4" t="s">
        <v>906</v>
      </c>
      <c r="F410" s="3">
        <v>8</v>
      </c>
      <c r="G410" s="4" t="s">
        <v>84</v>
      </c>
      <c r="H410" s="4" t="s">
        <v>85</v>
      </c>
      <c r="I410" s="4" t="s">
        <v>24</v>
      </c>
      <c r="J410" s="4" t="s">
        <v>412</v>
      </c>
      <c r="K410" s="10" t="s">
        <v>25</v>
      </c>
      <c r="L410" s="4" t="s">
        <v>26</v>
      </c>
      <c r="M410" s="4" t="s">
        <v>413</v>
      </c>
      <c r="N410" s="4" t="s">
        <v>27</v>
      </c>
      <c r="O410" s="4" t="s">
        <v>406</v>
      </c>
      <c r="P410" s="3">
        <v>8</v>
      </c>
      <c r="Q410" s="5">
        <v>45000</v>
      </c>
      <c r="R410" s="4" t="s">
        <v>28</v>
      </c>
      <c r="S410" s="10" t="s">
        <v>33</v>
      </c>
      <c r="T410" s="4"/>
      <c r="U410" s="4" t="s">
        <v>34</v>
      </c>
    </row>
    <row r="411" spans="1:21">
      <c r="A411" s="6" t="s">
        <v>399</v>
      </c>
      <c r="B411" s="2" t="s">
        <v>21</v>
      </c>
      <c r="C411" s="3">
        <v>4</v>
      </c>
      <c r="D411" s="4" t="s">
        <v>2078</v>
      </c>
      <c r="E411" s="4" t="s">
        <v>606</v>
      </c>
      <c r="F411" s="3">
        <v>17</v>
      </c>
      <c r="G411" s="4" t="s">
        <v>84</v>
      </c>
      <c r="H411" s="4" t="s">
        <v>85</v>
      </c>
      <c r="I411" s="4" t="s">
        <v>24</v>
      </c>
      <c r="J411" s="4" t="s">
        <v>412</v>
      </c>
      <c r="K411" s="10" t="s">
        <v>25</v>
      </c>
      <c r="L411" s="4" t="s">
        <v>26</v>
      </c>
      <c r="M411" s="4" t="s">
        <v>413</v>
      </c>
      <c r="N411" s="4" t="s">
        <v>27</v>
      </c>
      <c r="O411" s="4" t="s">
        <v>406</v>
      </c>
      <c r="P411" s="3">
        <v>17</v>
      </c>
      <c r="Q411" s="5">
        <v>105000</v>
      </c>
      <c r="R411" s="4" t="s">
        <v>28</v>
      </c>
      <c r="S411" s="10" t="s">
        <v>33</v>
      </c>
      <c r="T411" s="4"/>
      <c r="U411" s="4" t="s">
        <v>34</v>
      </c>
    </row>
    <row r="412" spans="1:21">
      <c r="A412" s="6" t="s">
        <v>399</v>
      </c>
      <c r="B412" s="2" t="s">
        <v>21</v>
      </c>
      <c r="C412" s="3">
        <v>5</v>
      </c>
      <c r="D412" s="4" t="s">
        <v>1240</v>
      </c>
      <c r="E412" s="4" t="s">
        <v>609</v>
      </c>
      <c r="F412" s="3">
        <v>6</v>
      </c>
      <c r="G412" s="4" t="s">
        <v>84</v>
      </c>
      <c r="H412" s="4" t="s">
        <v>85</v>
      </c>
      <c r="I412" s="4" t="s">
        <v>24</v>
      </c>
      <c r="J412" s="4" t="s">
        <v>412</v>
      </c>
      <c r="K412" s="10" t="s">
        <v>25</v>
      </c>
      <c r="L412" s="4" t="s">
        <v>26</v>
      </c>
      <c r="M412" s="4" t="s">
        <v>413</v>
      </c>
      <c r="N412" s="4" t="s">
        <v>27</v>
      </c>
      <c r="O412" s="4" t="s">
        <v>406</v>
      </c>
      <c r="P412" s="3">
        <v>6</v>
      </c>
      <c r="Q412" s="5">
        <v>22500</v>
      </c>
      <c r="R412" s="4" t="s">
        <v>28</v>
      </c>
      <c r="S412" s="10" t="s">
        <v>33</v>
      </c>
      <c r="T412" s="4"/>
      <c r="U412" s="4" t="s">
        <v>34</v>
      </c>
    </row>
    <row r="413" spans="1:21">
      <c r="A413" s="6" t="s">
        <v>399</v>
      </c>
      <c r="B413" s="2" t="s">
        <v>21</v>
      </c>
      <c r="C413" s="3">
        <v>1</v>
      </c>
      <c r="D413" s="4" t="s">
        <v>407</v>
      </c>
      <c r="E413" s="4" t="s">
        <v>401</v>
      </c>
      <c r="F413" s="3">
        <v>14</v>
      </c>
      <c r="G413" s="4" t="s">
        <v>72</v>
      </c>
      <c r="H413" s="4" t="s">
        <v>73</v>
      </c>
      <c r="I413" s="4" t="s">
        <v>24</v>
      </c>
      <c r="J413" s="4" t="s">
        <v>408</v>
      </c>
      <c r="K413" s="10" t="s">
        <v>25</v>
      </c>
      <c r="L413" s="4" t="s">
        <v>26</v>
      </c>
      <c r="M413" s="4" t="s">
        <v>409</v>
      </c>
      <c r="N413" s="4" t="s">
        <v>27</v>
      </c>
      <c r="O413" s="4" t="s">
        <v>406</v>
      </c>
      <c r="P413" s="3">
        <v>14</v>
      </c>
      <c r="Q413" s="5">
        <v>89000</v>
      </c>
      <c r="R413" s="4" t="s">
        <v>28</v>
      </c>
      <c r="S413" s="10" t="s">
        <v>29</v>
      </c>
      <c r="T413" s="4"/>
      <c r="U413" s="4" t="s">
        <v>30</v>
      </c>
    </row>
    <row r="414" spans="1:21">
      <c r="A414" s="6" t="s">
        <v>399</v>
      </c>
      <c r="B414" s="2" t="s">
        <v>21</v>
      </c>
      <c r="C414" s="3">
        <v>2</v>
      </c>
      <c r="D414" s="4" t="s">
        <v>1819</v>
      </c>
      <c r="E414" s="4" t="s">
        <v>411</v>
      </c>
      <c r="F414" s="3">
        <v>7</v>
      </c>
      <c r="G414" s="4" t="s">
        <v>72</v>
      </c>
      <c r="H414" s="4" t="s">
        <v>73</v>
      </c>
      <c r="I414" s="4" t="s">
        <v>24</v>
      </c>
      <c r="J414" s="4" t="s">
        <v>408</v>
      </c>
      <c r="K414" s="10" t="s">
        <v>25</v>
      </c>
      <c r="L414" s="4" t="s">
        <v>26</v>
      </c>
      <c r="M414" s="4" t="s">
        <v>409</v>
      </c>
      <c r="N414" s="4" t="s">
        <v>27</v>
      </c>
      <c r="O414" s="4" t="s">
        <v>406</v>
      </c>
      <c r="P414" s="3">
        <v>7</v>
      </c>
      <c r="Q414" s="5">
        <v>117000</v>
      </c>
      <c r="R414" s="4" t="s">
        <v>28</v>
      </c>
      <c r="S414" s="10" t="s">
        <v>29</v>
      </c>
      <c r="T414" s="4"/>
      <c r="U414" s="4" t="s">
        <v>30</v>
      </c>
    </row>
    <row r="415" spans="1:21">
      <c r="A415" s="6" t="s">
        <v>399</v>
      </c>
      <c r="B415" s="2" t="s">
        <v>21</v>
      </c>
      <c r="C415" s="3">
        <v>3</v>
      </c>
      <c r="D415" s="4" t="s">
        <v>1239</v>
      </c>
      <c r="E415" s="4" t="s">
        <v>906</v>
      </c>
      <c r="F415" s="3">
        <v>8</v>
      </c>
      <c r="G415" s="4" t="s">
        <v>72</v>
      </c>
      <c r="H415" s="4" t="s">
        <v>73</v>
      </c>
      <c r="I415" s="4" t="s">
        <v>24</v>
      </c>
      <c r="J415" s="4" t="s">
        <v>408</v>
      </c>
      <c r="K415" s="10" t="s">
        <v>25</v>
      </c>
      <c r="L415" s="4" t="s">
        <v>26</v>
      </c>
      <c r="M415" s="4" t="s">
        <v>409</v>
      </c>
      <c r="N415" s="4" t="s">
        <v>27</v>
      </c>
      <c r="O415" s="4" t="s">
        <v>406</v>
      </c>
      <c r="P415" s="3">
        <v>8</v>
      </c>
      <c r="Q415" s="5">
        <v>45000</v>
      </c>
      <c r="R415" s="4" t="s">
        <v>28</v>
      </c>
      <c r="S415" s="10" t="s">
        <v>29</v>
      </c>
      <c r="T415" s="4"/>
      <c r="U415" s="4" t="s">
        <v>30</v>
      </c>
    </row>
    <row r="416" spans="1:21">
      <c r="A416" s="6" t="s">
        <v>399</v>
      </c>
      <c r="B416" s="2" t="s">
        <v>21</v>
      </c>
      <c r="C416" s="3">
        <v>4</v>
      </c>
      <c r="D416" s="4" t="s">
        <v>1241</v>
      </c>
      <c r="E416" s="4" t="s">
        <v>606</v>
      </c>
      <c r="F416" s="3">
        <v>17</v>
      </c>
      <c r="G416" s="4" t="s">
        <v>72</v>
      </c>
      <c r="H416" s="4" t="s">
        <v>73</v>
      </c>
      <c r="I416" s="4" t="s">
        <v>24</v>
      </c>
      <c r="J416" s="4" t="s">
        <v>408</v>
      </c>
      <c r="K416" s="10" t="s">
        <v>25</v>
      </c>
      <c r="L416" s="4" t="s">
        <v>26</v>
      </c>
      <c r="M416" s="4" t="s">
        <v>409</v>
      </c>
      <c r="N416" s="4" t="s">
        <v>27</v>
      </c>
      <c r="O416" s="4" t="s">
        <v>406</v>
      </c>
      <c r="P416" s="3">
        <v>17</v>
      </c>
      <c r="Q416" s="5">
        <v>77950</v>
      </c>
      <c r="R416" s="4" t="s">
        <v>28</v>
      </c>
      <c r="S416" s="10" t="s">
        <v>29</v>
      </c>
      <c r="T416" s="4"/>
      <c r="U416" s="4" t="s">
        <v>30</v>
      </c>
    </row>
    <row r="417" spans="1:21">
      <c r="A417" s="6" t="s">
        <v>399</v>
      </c>
      <c r="B417" s="2" t="s">
        <v>21</v>
      </c>
      <c r="C417" s="3">
        <v>5</v>
      </c>
      <c r="D417" s="4" t="s">
        <v>2077</v>
      </c>
      <c r="E417" s="4" t="s">
        <v>609</v>
      </c>
      <c r="F417" s="3">
        <v>6</v>
      </c>
      <c r="G417" s="4" t="s">
        <v>72</v>
      </c>
      <c r="H417" s="4" t="s">
        <v>73</v>
      </c>
      <c r="I417" s="4" t="s">
        <v>24</v>
      </c>
      <c r="J417" s="4" t="s">
        <v>408</v>
      </c>
      <c r="K417" s="10" t="s">
        <v>25</v>
      </c>
      <c r="L417" s="4" t="s">
        <v>26</v>
      </c>
      <c r="M417" s="4" t="s">
        <v>409</v>
      </c>
      <c r="N417" s="4" t="s">
        <v>27</v>
      </c>
      <c r="O417" s="4" t="s">
        <v>406</v>
      </c>
      <c r="P417" s="3">
        <v>6</v>
      </c>
      <c r="Q417" s="5">
        <v>15900</v>
      </c>
      <c r="R417" s="4" t="s">
        <v>28</v>
      </c>
      <c r="S417" s="10" t="s">
        <v>29</v>
      </c>
      <c r="T417" s="4"/>
      <c r="U417" s="4" t="s">
        <v>30</v>
      </c>
    </row>
    <row r="418" spans="1:21">
      <c r="A418" s="6" t="s">
        <v>2071</v>
      </c>
      <c r="B418" s="2" t="s">
        <v>21</v>
      </c>
      <c r="C418" s="3">
        <v>1</v>
      </c>
      <c r="D418" s="4" t="s">
        <v>2072</v>
      </c>
      <c r="E418" s="4" t="s">
        <v>2073</v>
      </c>
      <c r="F418" s="3">
        <v>1</v>
      </c>
      <c r="G418" s="4" t="s">
        <v>612</v>
      </c>
      <c r="H418" s="4" t="s">
        <v>613</v>
      </c>
      <c r="I418" s="4" t="s">
        <v>24</v>
      </c>
      <c r="J418" s="4" t="s">
        <v>2074</v>
      </c>
      <c r="K418" s="10" t="s">
        <v>25</v>
      </c>
      <c r="L418" s="4" t="s">
        <v>26</v>
      </c>
      <c r="M418" s="4" t="s">
        <v>2075</v>
      </c>
      <c r="N418" s="4" t="s">
        <v>27</v>
      </c>
      <c r="O418" s="4" t="s">
        <v>2076</v>
      </c>
      <c r="P418" s="3">
        <v>1</v>
      </c>
      <c r="Q418" s="5">
        <v>9070223.6699999999</v>
      </c>
      <c r="R418" s="5">
        <v>9040223.6699999999</v>
      </c>
      <c r="S418" s="10" t="s">
        <v>33</v>
      </c>
      <c r="T418" s="4" t="s">
        <v>61</v>
      </c>
      <c r="U418" s="4" t="s">
        <v>30</v>
      </c>
    </row>
    <row r="419" spans="1:21">
      <c r="A419" s="6" t="s">
        <v>1415</v>
      </c>
      <c r="B419" s="2" t="s">
        <v>21</v>
      </c>
      <c r="C419" s="3">
        <v>1</v>
      </c>
      <c r="D419" s="4" t="s">
        <v>549</v>
      </c>
      <c r="E419" s="4" t="s">
        <v>550</v>
      </c>
      <c r="F419" s="3">
        <v>2</v>
      </c>
      <c r="G419" s="4" t="s">
        <v>1416</v>
      </c>
      <c r="H419" s="4" t="s">
        <v>1417</v>
      </c>
      <c r="I419" s="4" t="s">
        <v>24</v>
      </c>
      <c r="J419" s="4" t="s">
        <v>1418</v>
      </c>
      <c r="K419" s="10" t="s">
        <v>37</v>
      </c>
      <c r="L419" s="4" t="s">
        <v>26</v>
      </c>
      <c r="M419" s="4" t="s">
        <v>1419</v>
      </c>
      <c r="N419" s="4" t="s">
        <v>27</v>
      </c>
      <c r="O419" s="4" t="s">
        <v>1420</v>
      </c>
      <c r="P419" s="3">
        <v>2</v>
      </c>
      <c r="Q419" s="5">
        <v>450</v>
      </c>
      <c r="R419" s="4" t="s">
        <v>28</v>
      </c>
      <c r="S419" s="10" t="s">
        <v>29</v>
      </c>
      <c r="T419" s="4"/>
      <c r="U419" s="4" t="s">
        <v>30</v>
      </c>
    </row>
    <row r="420" spans="1:21">
      <c r="A420" s="6" t="s">
        <v>1415</v>
      </c>
      <c r="B420" s="2" t="s">
        <v>21</v>
      </c>
      <c r="C420" s="3">
        <v>2</v>
      </c>
      <c r="D420" s="4" t="s">
        <v>1954</v>
      </c>
      <c r="E420" s="4" t="s">
        <v>984</v>
      </c>
      <c r="F420" s="3">
        <v>1</v>
      </c>
      <c r="G420" s="4" t="s">
        <v>1416</v>
      </c>
      <c r="H420" s="4" t="s">
        <v>1417</v>
      </c>
      <c r="I420" s="4" t="s">
        <v>24</v>
      </c>
      <c r="J420" s="4" t="s">
        <v>1418</v>
      </c>
      <c r="K420" s="10" t="s">
        <v>37</v>
      </c>
      <c r="L420" s="4" t="s">
        <v>26</v>
      </c>
      <c r="M420" s="4" t="s">
        <v>1419</v>
      </c>
      <c r="N420" s="4" t="s">
        <v>27</v>
      </c>
      <c r="O420" s="4" t="s">
        <v>1420</v>
      </c>
      <c r="P420" s="3">
        <v>1</v>
      </c>
      <c r="Q420" s="5">
        <v>1350</v>
      </c>
      <c r="R420" s="4" t="s">
        <v>28</v>
      </c>
      <c r="S420" s="10" t="s">
        <v>29</v>
      </c>
      <c r="T420" s="4"/>
      <c r="U420" s="4" t="s">
        <v>30</v>
      </c>
    </row>
    <row r="421" spans="1:21">
      <c r="A421" s="6" t="s">
        <v>2079</v>
      </c>
      <c r="B421" s="2" t="s">
        <v>21</v>
      </c>
      <c r="C421" s="3">
        <v>1</v>
      </c>
      <c r="D421" s="4" t="s">
        <v>2082</v>
      </c>
      <c r="E421" s="4" t="s">
        <v>1107</v>
      </c>
      <c r="F421" s="3">
        <v>1</v>
      </c>
      <c r="G421" s="4" t="s">
        <v>59</v>
      </c>
      <c r="H421" s="4" t="s">
        <v>60</v>
      </c>
      <c r="I421" s="4" t="s">
        <v>24</v>
      </c>
      <c r="J421" s="4" t="s">
        <v>2083</v>
      </c>
      <c r="K421" s="10" t="s">
        <v>25</v>
      </c>
      <c r="L421" s="4" t="s">
        <v>26</v>
      </c>
      <c r="M421" s="4" t="s">
        <v>2084</v>
      </c>
      <c r="N421" s="4" t="s">
        <v>27</v>
      </c>
      <c r="O421" s="4" t="s">
        <v>394</v>
      </c>
      <c r="P421" s="3">
        <v>1</v>
      </c>
      <c r="Q421" s="5">
        <v>1780000</v>
      </c>
      <c r="R421" s="4" t="s">
        <v>28</v>
      </c>
      <c r="S421" s="10" t="s">
        <v>33</v>
      </c>
      <c r="T421" s="4"/>
      <c r="U421" s="4" t="s">
        <v>62</v>
      </c>
    </row>
    <row r="422" spans="1:21">
      <c r="A422" s="6" t="s">
        <v>2079</v>
      </c>
      <c r="B422" s="2" t="s">
        <v>21</v>
      </c>
      <c r="C422" s="3">
        <v>1</v>
      </c>
      <c r="D422" s="4" t="s">
        <v>1106</v>
      </c>
      <c r="E422" s="4" t="s">
        <v>1107</v>
      </c>
      <c r="F422" s="3">
        <v>1</v>
      </c>
      <c r="G422" s="4" t="s">
        <v>1108</v>
      </c>
      <c r="H422" s="4" t="s">
        <v>1109</v>
      </c>
      <c r="I422" s="4" t="s">
        <v>24</v>
      </c>
      <c r="J422" s="4" t="s">
        <v>2080</v>
      </c>
      <c r="K422" s="10" t="s">
        <v>37</v>
      </c>
      <c r="L422" s="4" t="s">
        <v>26</v>
      </c>
      <c r="M422" s="4" t="s">
        <v>2081</v>
      </c>
      <c r="N422" s="4" t="s">
        <v>27</v>
      </c>
      <c r="O422" s="4" t="s">
        <v>394</v>
      </c>
      <c r="P422" s="3">
        <v>1</v>
      </c>
      <c r="Q422" s="5">
        <v>1190</v>
      </c>
      <c r="R422" s="4" t="s">
        <v>28</v>
      </c>
      <c r="S422" s="10" t="s">
        <v>29</v>
      </c>
      <c r="T422" s="4"/>
      <c r="U422" s="4" t="s">
        <v>34</v>
      </c>
    </row>
    <row r="423" spans="1:21">
      <c r="A423" s="6" t="s">
        <v>414</v>
      </c>
      <c r="B423" s="2" t="s">
        <v>21</v>
      </c>
      <c r="C423" s="3">
        <v>1</v>
      </c>
      <c r="D423" s="4" t="s">
        <v>415</v>
      </c>
      <c r="E423" s="4" t="s">
        <v>416</v>
      </c>
      <c r="F423" s="3">
        <v>1380</v>
      </c>
      <c r="G423" s="4" t="s">
        <v>59</v>
      </c>
      <c r="H423" s="4" t="s">
        <v>60</v>
      </c>
      <c r="I423" s="4" t="s">
        <v>24</v>
      </c>
      <c r="J423" s="4" t="s">
        <v>417</v>
      </c>
      <c r="K423" s="10" t="s">
        <v>25</v>
      </c>
      <c r="L423" s="4" t="s">
        <v>26</v>
      </c>
      <c r="M423" s="4" t="s">
        <v>418</v>
      </c>
      <c r="N423" s="4" t="s">
        <v>27</v>
      </c>
      <c r="O423" s="4" t="s">
        <v>419</v>
      </c>
      <c r="P423" s="3">
        <v>1380</v>
      </c>
      <c r="Q423" s="5">
        <v>5600</v>
      </c>
      <c r="R423" s="4" t="s">
        <v>28</v>
      </c>
      <c r="S423" s="10" t="s">
        <v>33</v>
      </c>
      <c r="T423" s="4"/>
      <c r="U423" s="4" t="s">
        <v>62</v>
      </c>
    </row>
    <row r="424" spans="1:21">
      <c r="A424" s="6" t="s">
        <v>414</v>
      </c>
      <c r="B424" s="2" t="s">
        <v>21</v>
      </c>
      <c r="C424" s="3">
        <v>2</v>
      </c>
      <c r="D424" s="4" t="s">
        <v>1955</v>
      </c>
      <c r="E424" s="4" t="s">
        <v>102</v>
      </c>
      <c r="F424" s="3">
        <v>92</v>
      </c>
      <c r="G424" s="4" t="s">
        <v>59</v>
      </c>
      <c r="H424" s="4" t="s">
        <v>60</v>
      </c>
      <c r="I424" s="4" t="s">
        <v>24</v>
      </c>
      <c r="J424" s="4" t="s">
        <v>417</v>
      </c>
      <c r="K424" s="10" t="s">
        <v>25</v>
      </c>
      <c r="L424" s="4" t="s">
        <v>26</v>
      </c>
      <c r="M424" s="4" t="s">
        <v>418</v>
      </c>
      <c r="N424" s="4" t="s">
        <v>27</v>
      </c>
      <c r="O424" s="4" t="s">
        <v>419</v>
      </c>
      <c r="P424" s="3">
        <v>92</v>
      </c>
      <c r="Q424" s="5">
        <v>9780</v>
      </c>
      <c r="R424" s="4" t="s">
        <v>28</v>
      </c>
      <c r="S424" s="10" t="s">
        <v>33</v>
      </c>
      <c r="T424" s="4"/>
      <c r="U424" s="4" t="s">
        <v>62</v>
      </c>
    </row>
    <row r="425" spans="1:21">
      <c r="A425" s="6" t="s">
        <v>414</v>
      </c>
      <c r="B425" s="2" t="s">
        <v>21</v>
      </c>
      <c r="C425" s="3">
        <v>1</v>
      </c>
      <c r="D425" s="4" t="s">
        <v>1242</v>
      </c>
      <c r="E425" s="4" t="s">
        <v>416</v>
      </c>
      <c r="F425" s="3">
        <v>1380</v>
      </c>
      <c r="G425" s="4" t="s">
        <v>88</v>
      </c>
      <c r="H425" s="4" t="s">
        <v>89</v>
      </c>
      <c r="I425" s="4" t="s">
        <v>24</v>
      </c>
      <c r="J425" s="4" t="s">
        <v>1243</v>
      </c>
      <c r="K425" s="10" t="s">
        <v>25</v>
      </c>
      <c r="L425" s="4" t="s">
        <v>26</v>
      </c>
      <c r="M425" s="4" t="s">
        <v>1244</v>
      </c>
      <c r="N425" s="4" t="s">
        <v>27</v>
      </c>
      <c r="O425" s="4" t="s">
        <v>419</v>
      </c>
      <c r="P425" s="3">
        <v>1380</v>
      </c>
      <c r="Q425" s="5">
        <v>5500</v>
      </c>
      <c r="R425" s="4" t="s">
        <v>28</v>
      </c>
      <c r="S425" s="10" t="s">
        <v>33</v>
      </c>
      <c r="T425" s="4"/>
      <c r="U425" s="4" t="s">
        <v>40</v>
      </c>
    </row>
    <row r="426" spans="1:21">
      <c r="A426" s="6" t="s">
        <v>414</v>
      </c>
      <c r="B426" s="2" t="s">
        <v>21</v>
      </c>
      <c r="C426" s="3">
        <v>2</v>
      </c>
      <c r="D426" s="4" t="s">
        <v>1422</v>
      </c>
      <c r="E426" s="4" t="s">
        <v>102</v>
      </c>
      <c r="F426" s="3">
        <v>92</v>
      </c>
      <c r="G426" s="4" t="s">
        <v>88</v>
      </c>
      <c r="H426" s="4" t="s">
        <v>89</v>
      </c>
      <c r="I426" s="4" t="s">
        <v>24</v>
      </c>
      <c r="J426" s="4" t="s">
        <v>1243</v>
      </c>
      <c r="K426" s="10" t="s">
        <v>25</v>
      </c>
      <c r="L426" s="4" t="s">
        <v>26</v>
      </c>
      <c r="M426" s="4" t="s">
        <v>1244</v>
      </c>
      <c r="N426" s="4" t="s">
        <v>27</v>
      </c>
      <c r="O426" s="4" t="s">
        <v>419</v>
      </c>
      <c r="P426" s="3">
        <v>92</v>
      </c>
      <c r="Q426" s="5">
        <v>5735</v>
      </c>
      <c r="R426" s="4" t="s">
        <v>28</v>
      </c>
      <c r="S426" s="10" t="s">
        <v>33</v>
      </c>
      <c r="T426" s="4"/>
      <c r="U426" s="4" t="s">
        <v>40</v>
      </c>
    </row>
    <row r="427" spans="1:21">
      <c r="A427" s="6" t="s">
        <v>414</v>
      </c>
      <c r="B427" s="2" t="s">
        <v>21</v>
      </c>
      <c r="C427" s="3">
        <v>1</v>
      </c>
      <c r="D427" s="4" t="s">
        <v>1421</v>
      </c>
      <c r="E427" s="4" t="s">
        <v>416</v>
      </c>
      <c r="F427" s="3">
        <v>1380</v>
      </c>
      <c r="G427" s="4" t="s">
        <v>623</v>
      </c>
      <c r="H427" s="4" t="s">
        <v>624</v>
      </c>
      <c r="I427" s="4" t="s">
        <v>24</v>
      </c>
      <c r="J427" s="4" t="s">
        <v>913</v>
      </c>
      <c r="K427" s="10" t="s">
        <v>25</v>
      </c>
      <c r="L427" s="4" t="s">
        <v>26</v>
      </c>
      <c r="M427" s="4" t="s">
        <v>914</v>
      </c>
      <c r="N427" s="4" t="s">
        <v>27</v>
      </c>
      <c r="O427" s="4" t="s">
        <v>419</v>
      </c>
      <c r="P427" s="3">
        <v>1380</v>
      </c>
      <c r="Q427" s="5">
        <v>2100</v>
      </c>
      <c r="R427" s="4" t="s">
        <v>28</v>
      </c>
      <c r="S427" s="10" t="s">
        <v>29</v>
      </c>
      <c r="T427" s="4"/>
      <c r="U427" s="4" t="s">
        <v>40</v>
      </c>
    </row>
    <row r="428" spans="1:21">
      <c r="A428" s="6" t="s">
        <v>414</v>
      </c>
      <c r="B428" s="2" t="s">
        <v>21</v>
      </c>
      <c r="C428" s="3">
        <v>2</v>
      </c>
      <c r="D428" s="4" t="s">
        <v>912</v>
      </c>
      <c r="E428" s="4" t="s">
        <v>102</v>
      </c>
      <c r="F428" s="3">
        <v>92</v>
      </c>
      <c r="G428" s="4" t="s">
        <v>623</v>
      </c>
      <c r="H428" s="4" t="s">
        <v>624</v>
      </c>
      <c r="I428" s="4" t="s">
        <v>24</v>
      </c>
      <c r="J428" s="4" t="s">
        <v>913</v>
      </c>
      <c r="K428" s="10" t="s">
        <v>25</v>
      </c>
      <c r="L428" s="4" t="s">
        <v>26</v>
      </c>
      <c r="M428" s="4" t="s">
        <v>914</v>
      </c>
      <c r="N428" s="4" t="s">
        <v>27</v>
      </c>
      <c r="O428" s="4" t="s">
        <v>419</v>
      </c>
      <c r="P428" s="3">
        <v>92</v>
      </c>
      <c r="Q428" s="5">
        <v>4100</v>
      </c>
      <c r="R428" s="4" t="s">
        <v>28</v>
      </c>
      <c r="S428" s="10" t="s">
        <v>29</v>
      </c>
      <c r="T428" s="4"/>
      <c r="U428" s="4" t="s">
        <v>40</v>
      </c>
    </row>
    <row r="429" spans="1:21">
      <c r="A429" s="6" t="s">
        <v>432</v>
      </c>
      <c r="B429" s="2" t="s">
        <v>21</v>
      </c>
      <c r="C429" s="3">
        <v>1</v>
      </c>
      <c r="D429" s="4" t="s">
        <v>661</v>
      </c>
      <c r="E429" s="4" t="s">
        <v>434</v>
      </c>
      <c r="F429" s="3">
        <v>1</v>
      </c>
      <c r="G429" s="4" t="s">
        <v>91</v>
      </c>
      <c r="H429" s="4" t="s">
        <v>92</v>
      </c>
      <c r="I429" s="4" t="s">
        <v>24</v>
      </c>
      <c r="J429" s="4" t="s">
        <v>1245</v>
      </c>
      <c r="K429" s="10" t="s">
        <v>37</v>
      </c>
      <c r="L429" s="4" t="s">
        <v>26</v>
      </c>
      <c r="M429" s="4" t="s">
        <v>1246</v>
      </c>
      <c r="N429" s="4" t="s">
        <v>27</v>
      </c>
      <c r="O429" s="4" t="s">
        <v>211</v>
      </c>
      <c r="P429" s="3">
        <v>1</v>
      </c>
      <c r="Q429" s="5">
        <v>53929</v>
      </c>
      <c r="R429" s="4" t="s">
        <v>28</v>
      </c>
      <c r="S429" s="10" t="s">
        <v>33</v>
      </c>
      <c r="T429" s="4"/>
      <c r="U429" s="4" t="s">
        <v>30</v>
      </c>
    </row>
    <row r="430" spans="1:21">
      <c r="A430" s="6" t="s">
        <v>432</v>
      </c>
      <c r="B430" s="2" t="s">
        <v>21</v>
      </c>
      <c r="C430" s="3">
        <v>1</v>
      </c>
      <c r="D430" s="4" t="s">
        <v>433</v>
      </c>
      <c r="E430" s="4" t="s">
        <v>434</v>
      </c>
      <c r="F430" s="3">
        <v>1</v>
      </c>
      <c r="G430" s="4" t="s">
        <v>435</v>
      </c>
      <c r="H430" s="4" t="s">
        <v>436</v>
      </c>
      <c r="I430" s="4" t="s">
        <v>24</v>
      </c>
      <c r="J430" s="4" t="s">
        <v>437</v>
      </c>
      <c r="K430" s="10" t="s">
        <v>25</v>
      </c>
      <c r="L430" s="4" t="s">
        <v>26</v>
      </c>
      <c r="M430" s="4" t="s">
        <v>438</v>
      </c>
      <c r="N430" s="4" t="s">
        <v>27</v>
      </c>
      <c r="O430" s="4" t="s">
        <v>211</v>
      </c>
      <c r="P430" s="3">
        <v>1</v>
      </c>
      <c r="Q430" s="5">
        <v>12609915</v>
      </c>
      <c r="R430" s="4" t="s">
        <v>28</v>
      </c>
      <c r="S430" s="10" t="s">
        <v>29</v>
      </c>
      <c r="T430" s="4"/>
      <c r="U430" s="4" t="s">
        <v>34</v>
      </c>
    </row>
    <row r="431" spans="1:21">
      <c r="A431" s="6" t="s">
        <v>439</v>
      </c>
      <c r="B431" s="2" t="s">
        <v>21</v>
      </c>
      <c r="C431" s="3">
        <v>1</v>
      </c>
      <c r="D431" s="4" t="s">
        <v>1821</v>
      </c>
      <c r="E431" s="4" t="s">
        <v>441</v>
      </c>
      <c r="F431" s="3">
        <v>4</v>
      </c>
      <c r="G431" s="4" t="s">
        <v>57</v>
      </c>
      <c r="H431" s="4" t="s">
        <v>58</v>
      </c>
      <c r="I431" s="4" t="s">
        <v>24</v>
      </c>
      <c r="J431" s="4" t="s">
        <v>1822</v>
      </c>
      <c r="K431" s="10" t="s">
        <v>25</v>
      </c>
      <c r="L431" s="4" t="s">
        <v>26</v>
      </c>
      <c r="M431" s="4" t="s">
        <v>1823</v>
      </c>
      <c r="N431" s="4" t="s">
        <v>27</v>
      </c>
      <c r="O431" s="4" t="s">
        <v>444</v>
      </c>
      <c r="P431" s="3">
        <v>4</v>
      </c>
      <c r="Q431" s="5">
        <v>203345</v>
      </c>
      <c r="R431" s="4" t="s">
        <v>28</v>
      </c>
      <c r="S431" s="10" t="s">
        <v>33</v>
      </c>
      <c r="T431" s="4" t="s">
        <v>61</v>
      </c>
      <c r="U431" s="4" t="s">
        <v>34</v>
      </c>
    </row>
    <row r="432" spans="1:21">
      <c r="A432" s="6" t="s">
        <v>439</v>
      </c>
      <c r="B432" s="2" t="s">
        <v>21</v>
      </c>
      <c r="C432" s="3">
        <v>1</v>
      </c>
      <c r="D432" s="4" t="s">
        <v>440</v>
      </c>
      <c r="E432" s="4" t="s">
        <v>441</v>
      </c>
      <c r="F432" s="3">
        <v>4</v>
      </c>
      <c r="G432" s="4" t="s">
        <v>88</v>
      </c>
      <c r="H432" s="4" t="s">
        <v>89</v>
      </c>
      <c r="I432" s="4" t="s">
        <v>24</v>
      </c>
      <c r="J432" s="4" t="s">
        <v>442</v>
      </c>
      <c r="K432" s="10" t="s">
        <v>25</v>
      </c>
      <c r="L432" s="4" t="s">
        <v>26</v>
      </c>
      <c r="M432" s="4" t="s">
        <v>443</v>
      </c>
      <c r="N432" s="4" t="s">
        <v>27</v>
      </c>
      <c r="O432" s="4" t="s">
        <v>444</v>
      </c>
      <c r="P432" s="3">
        <v>4</v>
      </c>
      <c r="Q432" s="5">
        <v>200000</v>
      </c>
      <c r="R432" s="4" t="s">
        <v>28</v>
      </c>
      <c r="S432" s="10" t="s">
        <v>33</v>
      </c>
      <c r="T432" s="4" t="s">
        <v>61</v>
      </c>
      <c r="U432" s="4" t="s">
        <v>40</v>
      </c>
    </row>
    <row r="433" spans="1:21">
      <c r="A433" s="6" t="s">
        <v>1956</v>
      </c>
      <c r="B433" s="2" t="s">
        <v>21</v>
      </c>
      <c r="C433" s="3">
        <v>1</v>
      </c>
      <c r="D433" s="4" t="s">
        <v>1957</v>
      </c>
      <c r="E433" s="4" t="s">
        <v>1958</v>
      </c>
      <c r="F433" s="3">
        <v>1</v>
      </c>
      <c r="G433" s="4" t="s">
        <v>640</v>
      </c>
      <c r="H433" s="4" t="s">
        <v>641</v>
      </c>
      <c r="I433" s="4" t="s">
        <v>24</v>
      </c>
      <c r="J433" s="4" t="s">
        <v>1959</v>
      </c>
      <c r="K433" s="10" t="s">
        <v>25</v>
      </c>
      <c r="L433" s="4" t="s">
        <v>26</v>
      </c>
      <c r="M433" s="4" t="s">
        <v>1960</v>
      </c>
      <c r="N433" s="4" t="s">
        <v>27</v>
      </c>
      <c r="O433" s="4" t="s">
        <v>444</v>
      </c>
      <c r="P433" s="3">
        <v>1</v>
      </c>
      <c r="Q433" s="5">
        <v>2686000</v>
      </c>
      <c r="R433" s="4" t="s">
        <v>28</v>
      </c>
      <c r="S433" s="10" t="s">
        <v>29</v>
      </c>
      <c r="T433" s="4"/>
      <c r="U433" s="4" t="s">
        <v>34</v>
      </c>
    </row>
    <row r="434" spans="1:21">
      <c r="A434" s="6" t="s">
        <v>915</v>
      </c>
      <c r="B434" s="2" t="s">
        <v>21</v>
      </c>
      <c r="C434" s="3">
        <v>1</v>
      </c>
      <c r="D434" s="4" t="s">
        <v>916</v>
      </c>
      <c r="E434" s="4" t="s">
        <v>917</v>
      </c>
      <c r="F434" s="3">
        <v>1</v>
      </c>
      <c r="G434" s="4" t="s">
        <v>642</v>
      </c>
      <c r="H434" s="4" t="s">
        <v>643</v>
      </c>
      <c r="I434" s="4" t="s">
        <v>24</v>
      </c>
      <c r="J434" s="4" t="s">
        <v>918</v>
      </c>
      <c r="K434" s="10" t="s">
        <v>25</v>
      </c>
      <c r="L434" s="4" t="s">
        <v>26</v>
      </c>
      <c r="M434" s="4" t="s">
        <v>919</v>
      </c>
      <c r="N434" s="4" t="s">
        <v>27</v>
      </c>
      <c r="O434" s="4" t="s">
        <v>920</v>
      </c>
      <c r="P434" s="3">
        <v>1</v>
      </c>
      <c r="Q434" s="5">
        <v>5854500</v>
      </c>
      <c r="R434" s="4" t="s">
        <v>28</v>
      </c>
      <c r="S434" s="10" t="s">
        <v>33</v>
      </c>
      <c r="T434" s="4" t="s">
        <v>61</v>
      </c>
      <c r="U434" s="4" t="s">
        <v>40</v>
      </c>
    </row>
    <row r="435" spans="1:21">
      <c r="A435" s="6" t="s">
        <v>1247</v>
      </c>
      <c r="B435" s="2" t="s">
        <v>21</v>
      </c>
      <c r="C435" s="3">
        <v>1</v>
      </c>
      <c r="D435" s="4" t="s">
        <v>1248</v>
      </c>
      <c r="E435" s="4" t="s">
        <v>1249</v>
      </c>
      <c r="F435" s="3">
        <v>1</v>
      </c>
      <c r="G435" s="4" t="s">
        <v>1250</v>
      </c>
      <c r="H435" s="4" t="s">
        <v>1251</v>
      </c>
      <c r="I435" s="4" t="s">
        <v>24</v>
      </c>
      <c r="J435" s="4" t="s">
        <v>1252</v>
      </c>
      <c r="K435" s="10" t="s">
        <v>25</v>
      </c>
      <c r="L435" s="4" t="s">
        <v>26</v>
      </c>
      <c r="M435" s="4" t="s">
        <v>1253</v>
      </c>
      <c r="N435" s="4" t="s">
        <v>27</v>
      </c>
      <c r="O435" s="4" t="s">
        <v>1254</v>
      </c>
      <c r="P435" s="3">
        <v>1</v>
      </c>
      <c r="Q435" s="5">
        <v>13145000</v>
      </c>
      <c r="R435" s="4" t="s">
        <v>28</v>
      </c>
      <c r="S435" s="10" t="s">
        <v>33</v>
      </c>
      <c r="T435" s="4"/>
      <c r="U435" s="4" t="s">
        <v>34</v>
      </c>
    </row>
    <row r="436" spans="1:21">
      <c r="A436" s="6" t="s">
        <v>1247</v>
      </c>
      <c r="B436" s="2" t="s">
        <v>21</v>
      </c>
      <c r="C436" s="3">
        <v>1</v>
      </c>
      <c r="D436" s="4" t="s">
        <v>1248</v>
      </c>
      <c r="E436" s="4" t="s">
        <v>1249</v>
      </c>
      <c r="F436" s="3">
        <v>1</v>
      </c>
      <c r="G436" s="4" t="s">
        <v>1662</v>
      </c>
      <c r="H436" s="4" t="s">
        <v>1663</v>
      </c>
      <c r="I436" s="4" t="s">
        <v>24</v>
      </c>
      <c r="J436" s="4" t="s">
        <v>1664</v>
      </c>
      <c r="K436" s="10" t="s">
        <v>25</v>
      </c>
      <c r="L436" s="4" t="s">
        <v>26</v>
      </c>
      <c r="M436" s="4" t="s">
        <v>1665</v>
      </c>
      <c r="N436" s="4" t="s">
        <v>27</v>
      </c>
      <c r="O436" s="4" t="s">
        <v>1254</v>
      </c>
      <c r="P436" s="3">
        <v>1</v>
      </c>
      <c r="Q436" s="5">
        <v>8466491</v>
      </c>
      <c r="R436" s="4" t="s">
        <v>28</v>
      </c>
      <c r="S436" s="10" t="s">
        <v>33</v>
      </c>
      <c r="T436" s="4"/>
      <c r="U436" s="4" t="s">
        <v>40</v>
      </c>
    </row>
    <row r="437" spans="1:21">
      <c r="A437" s="6" t="s">
        <v>1247</v>
      </c>
      <c r="B437" s="2" t="s">
        <v>21</v>
      </c>
      <c r="C437" s="3">
        <v>1</v>
      </c>
      <c r="D437" s="4" t="s">
        <v>2085</v>
      </c>
      <c r="E437" s="4" t="s">
        <v>1249</v>
      </c>
      <c r="F437" s="3">
        <v>1</v>
      </c>
      <c r="G437" s="4" t="s">
        <v>2086</v>
      </c>
      <c r="H437" s="4" t="s">
        <v>2087</v>
      </c>
      <c r="I437" s="4" t="s">
        <v>24</v>
      </c>
      <c r="J437" s="4" t="s">
        <v>2088</v>
      </c>
      <c r="K437" s="10" t="s">
        <v>25</v>
      </c>
      <c r="L437" s="4" t="s">
        <v>26</v>
      </c>
      <c r="M437" s="4" t="s">
        <v>2089</v>
      </c>
      <c r="N437" s="4" t="s">
        <v>27</v>
      </c>
      <c r="O437" s="4" t="s">
        <v>1254</v>
      </c>
      <c r="P437" s="3">
        <v>1</v>
      </c>
      <c r="Q437" s="5">
        <v>7808978</v>
      </c>
      <c r="R437" s="4" t="s">
        <v>28</v>
      </c>
      <c r="S437" s="10" t="s">
        <v>33</v>
      </c>
      <c r="T437" s="4"/>
      <c r="U437" s="4" t="s">
        <v>30</v>
      </c>
    </row>
    <row r="438" spans="1:21">
      <c r="A438" s="6" t="s">
        <v>1247</v>
      </c>
      <c r="B438" s="2" t="s">
        <v>21</v>
      </c>
      <c r="C438" s="3">
        <v>1</v>
      </c>
      <c r="D438" s="4" t="s">
        <v>1961</v>
      </c>
      <c r="E438" s="4" t="s">
        <v>1249</v>
      </c>
      <c r="F438" s="3">
        <v>1</v>
      </c>
      <c r="G438" s="4" t="s">
        <v>1852</v>
      </c>
      <c r="H438" s="4" t="s">
        <v>1853</v>
      </c>
      <c r="I438" s="4" t="s">
        <v>24</v>
      </c>
      <c r="J438" s="4" t="s">
        <v>1962</v>
      </c>
      <c r="K438" s="10" t="s">
        <v>25</v>
      </c>
      <c r="L438" s="4" t="s">
        <v>26</v>
      </c>
      <c r="M438" s="4" t="s">
        <v>1963</v>
      </c>
      <c r="N438" s="4" t="s">
        <v>27</v>
      </c>
      <c r="O438" s="4" t="s">
        <v>1254</v>
      </c>
      <c r="P438" s="3">
        <v>1</v>
      </c>
      <c r="Q438" s="5">
        <v>10125000</v>
      </c>
      <c r="R438" s="4" t="s">
        <v>28</v>
      </c>
      <c r="S438" s="10" t="s">
        <v>33</v>
      </c>
      <c r="T438" s="4"/>
      <c r="U438" s="4" t="s">
        <v>40</v>
      </c>
    </row>
    <row r="439" spans="1:21">
      <c r="A439" s="6" t="s">
        <v>1247</v>
      </c>
      <c r="B439" s="2" t="s">
        <v>21</v>
      </c>
      <c r="C439" s="3">
        <v>1</v>
      </c>
      <c r="D439" s="4" t="s">
        <v>1248</v>
      </c>
      <c r="E439" s="4" t="s">
        <v>1249</v>
      </c>
      <c r="F439" s="3">
        <v>1</v>
      </c>
      <c r="G439" s="4" t="s">
        <v>636</v>
      </c>
      <c r="H439" s="4" t="s">
        <v>637</v>
      </c>
      <c r="I439" s="4" t="s">
        <v>24</v>
      </c>
      <c r="J439" s="4" t="s">
        <v>2090</v>
      </c>
      <c r="K439" s="10" t="s">
        <v>25</v>
      </c>
      <c r="L439" s="4" t="s">
        <v>26</v>
      </c>
      <c r="M439" s="4" t="s">
        <v>2091</v>
      </c>
      <c r="N439" s="4" t="s">
        <v>27</v>
      </c>
      <c r="O439" s="4" t="s">
        <v>1254</v>
      </c>
      <c r="P439" s="3">
        <v>1</v>
      </c>
      <c r="Q439" s="5">
        <v>5367900</v>
      </c>
      <c r="R439" s="4" t="s">
        <v>28</v>
      </c>
      <c r="S439" s="10" t="s">
        <v>29</v>
      </c>
      <c r="T439" s="4"/>
      <c r="U439" s="4" t="s">
        <v>30</v>
      </c>
    </row>
    <row r="440" spans="1:21">
      <c r="A440" s="6" t="s">
        <v>921</v>
      </c>
      <c r="B440" s="2" t="s">
        <v>21</v>
      </c>
      <c r="C440" s="3">
        <v>1</v>
      </c>
      <c r="D440" s="4" t="s">
        <v>1824</v>
      </c>
      <c r="E440" s="4" t="s">
        <v>923</v>
      </c>
      <c r="F440" s="3">
        <v>1</v>
      </c>
      <c r="G440" s="4" t="s">
        <v>1825</v>
      </c>
      <c r="H440" s="4" t="s">
        <v>1826</v>
      </c>
      <c r="I440" s="4" t="s">
        <v>24</v>
      </c>
      <c r="J440" s="4" t="s">
        <v>1827</v>
      </c>
      <c r="K440" s="10" t="s">
        <v>25</v>
      </c>
      <c r="L440" s="4" t="s">
        <v>26</v>
      </c>
      <c r="M440" s="4" t="s">
        <v>1828</v>
      </c>
      <c r="N440" s="4" t="s">
        <v>27</v>
      </c>
      <c r="O440" s="4" t="s">
        <v>427</v>
      </c>
      <c r="P440" s="3">
        <v>1</v>
      </c>
      <c r="Q440" s="5">
        <v>1066371</v>
      </c>
      <c r="R440" s="4" t="s">
        <v>28</v>
      </c>
      <c r="S440" s="10" t="s">
        <v>29</v>
      </c>
      <c r="T440" s="4"/>
      <c r="U440" s="4" t="s">
        <v>40</v>
      </c>
    </row>
    <row r="441" spans="1:21">
      <c r="A441" s="6" t="s">
        <v>921</v>
      </c>
      <c r="B441" s="2" t="s">
        <v>21</v>
      </c>
      <c r="C441" s="3">
        <v>1</v>
      </c>
      <c r="D441" s="4" t="s">
        <v>922</v>
      </c>
      <c r="E441" s="4" t="s">
        <v>923</v>
      </c>
      <c r="F441" s="3">
        <v>1</v>
      </c>
      <c r="G441" s="4" t="s">
        <v>575</v>
      </c>
      <c r="H441" s="4" t="s">
        <v>576</v>
      </c>
      <c r="I441" s="4" t="s">
        <v>24</v>
      </c>
      <c r="J441" s="4" t="s">
        <v>924</v>
      </c>
      <c r="K441" s="10" t="s">
        <v>25</v>
      </c>
      <c r="L441" s="4" t="s">
        <v>26</v>
      </c>
      <c r="M441" s="4" t="s">
        <v>925</v>
      </c>
      <c r="N441" s="4" t="s">
        <v>27</v>
      </c>
      <c r="O441" s="4" t="s">
        <v>427</v>
      </c>
      <c r="P441" s="3">
        <v>1</v>
      </c>
      <c r="Q441" s="5">
        <v>1524000</v>
      </c>
      <c r="R441" s="4" t="s">
        <v>28</v>
      </c>
      <c r="S441" s="10" t="s">
        <v>33</v>
      </c>
      <c r="T441" s="4"/>
      <c r="U441" s="4" t="s">
        <v>30</v>
      </c>
    </row>
    <row r="442" spans="1:21">
      <c r="A442" s="6" t="s">
        <v>921</v>
      </c>
      <c r="B442" s="2" t="s">
        <v>21</v>
      </c>
      <c r="C442" s="3">
        <v>1</v>
      </c>
      <c r="D442" s="4" t="s">
        <v>1666</v>
      </c>
      <c r="E442" s="4" t="s">
        <v>923</v>
      </c>
      <c r="F442" s="3">
        <v>1</v>
      </c>
      <c r="G442" s="4" t="s">
        <v>72</v>
      </c>
      <c r="H442" s="4" t="s">
        <v>73</v>
      </c>
      <c r="I442" s="4" t="s">
        <v>24</v>
      </c>
      <c r="J442" s="4" t="s">
        <v>1667</v>
      </c>
      <c r="K442" s="10" t="s">
        <v>25</v>
      </c>
      <c r="L442" s="4" t="s">
        <v>26</v>
      </c>
      <c r="M442" s="4" t="s">
        <v>1668</v>
      </c>
      <c r="N442" s="4" t="s">
        <v>27</v>
      </c>
      <c r="O442" s="4" t="s">
        <v>427</v>
      </c>
      <c r="P442" s="3">
        <v>1</v>
      </c>
      <c r="Q442" s="5">
        <v>1450000</v>
      </c>
      <c r="R442" s="4" t="s">
        <v>28</v>
      </c>
      <c r="S442" s="10" t="s">
        <v>33</v>
      </c>
      <c r="T442" s="4"/>
      <c r="U442" s="4" t="s">
        <v>30</v>
      </c>
    </row>
    <row r="443" spans="1:21">
      <c r="A443" s="6" t="s">
        <v>921</v>
      </c>
      <c r="B443" s="2" t="s">
        <v>74</v>
      </c>
      <c r="C443" s="3">
        <v>2</v>
      </c>
      <c r="D443" s="4" t="s">
        <v>926</v>
      </c>
      <c r="E443" s="4" t="s">
        <v>927</v>
      </c>
      <c r="F443" s="3">
        <v>1</v>
      </c>
      <c r="G443" s="4" t="s">
        <v>640</v>
      </c>
      <c r="H443" s="4" t="s">
        <v>641</v>
      </c>
      <c r="I443" s="4" t="s">
        <v>24</v>
      </c>
      <c r="J443" s="4" t="s">
        <v>928</v>
      </c>
      <c r="K443" s="10" t="s">
        <v>25</v>
      </c>
      <c r="L443" s="4" t="s">
        <v>26</v>
      </c>
      <c r="M443" s="4" t="s">
        <v>929</v>
      </c>
      <c r="N443" s="4" t="s">
        <v>27</v>
      </c>
      <c r="O443" s="4" t="s">
        <v>427</v>
      </c>
      <c r="P443" s="3">
        <v>1</v>
      </c>
      <c r="Q443" s="5">
        <v>8520930</v>
      </c>
      <c r="R443" s="4" t="s">
        <v>28</v>
      </c>
      <c r="S443" s="10" t="s">
        <v>29</v>
      </c>
      <c r="T443" s="4"/>
      <c r="U443" s="4" t="s">
        <v>34</v>
      </c>
    </row>
    <row r="444" spans="1:21">
      <c r="A444" s="6" t="s">
        <v>921</v>
      </c>
      <c r="B444" s="2" t="s">
        <v>74</v>
      </c>
      <c r="C444" s="3">
        <v>3</v>
      </c>
      <c r="D444" s="4" t="s">
        <v>1964</v>
      </c>
      <c r="E444" s="4" t="s">
        <v>1965</v>
      </c>
      <c r="F444" s="3">
        <v>1</v>
      </c>
      <c r="G444" s="4" t="s">
        <v>640</v>
      </c>
      <c r="H444" s="4" t="s">
        <v>641</v>
      </c>
      <c r="I444" s="4" t="s">
        <v>24</v>
      </c>
      <c r="J444" s="4" t="s">
        <v>928</v>
      </c>
      <c r="K444" s="10" t="s">
        <v>25</v>
      </c>
      <c r="L444" s="4" t="s">
        <v>26</v>
      </c>
      <c r="M444" s="4" t="s">
        <v>929</v>
      </c>
      <c r="N444" s="4" t="s">
        <v>27</v>
      </c>
      <c r="O444" s="4" t="s">
        <v>427</v>
      </c>
      <c r="P444" s="3">
        <v>1</v>
      </c>
      <c r="Q444" s="5">
        <v>646950</v>
      </c>
      <c r="R444" s="4" t="s">
        <v>28</v>
      </c>
      <c r="S444" s="10" t="s">
        <v>29</v>
      </c>
      <c r="T444" s="4"/>
      <c r="U444" s="4" t="s">
        <v>34</v>
      </c>
    </row>
    <row r="445" spans="1:21">
      <c r="A445" s="6" t="s">
        <v>445</v>
      </c>
      <c r="B445" s="2" t="s">
        <v>21</v>
      </c>
      <c r="C445" s="3">
        <v>1</v>
      </c>
      <c r="D445" s="4" t="s">
        <v>1670</v>
      </c>
      <c r="E445" s="4" t="s">
        <v>931</v>
      </c>
      <c r="F445" s="3">
        <v>1</v>
      </c>
      <c r="G445" s="4" t="s">
        <v>448</v>
      </c>
      <c r="H445" s="4" t="s">
        <v>449</v>
      </c>
      <c r="I445" s="4" t="s">
        <v>24</v>
      </c>
      <c r="J445" s="4" t="s">
        <v>450</v>
      </c>
      <c r="K445" s="10" t="s">
        <v>25</v>
      </c>
      <c r="L445" s="4" t="s">
        <v>26</v>
      </c>
      <c r="M445" s="4" t="s">
        <v>451</v>
      </c>
      <c r="N445" s="4" t="s">
        <v>27</v>
      </c>
      <c r="O445" s="4" t="s">
        <v>452</v>
      </c>
      <c r="P445" s="3">
        <v>1</v>
      </c>
      <c r="Q445" s="5">
        <v>1150000</v>
      </c>
      <c r="R445" s="4" t="s">
        <v>28</v>
      </c>
      <c r="S445" s="10" t="s">
        <v>33</v>
      </c>
      <c r="T445" s="4" t="s">
        <v>61</v>
      </c>
      <c r="U445" s="4" t="s">
        <v>40</v>
      </c>
    </row>
    <row r="446" spans="1:21">
      <c r="A446" s="6" t="s">
        <v>445</v>
      </c>
      <c r="B446" s="2" t="s">
        <v>21</v>
      </c>
      <c r="C446" s="3">
        <v>2</v>
      </c>
      <c r="D446" s="4" t="s">
        <v>446</v>
      </c>
      <c r="E446" s="4" t="s">
        <v>447</v>
      </c>
      <c r="F446" s="3">
        <v>7</v>
      </c>
      <c r="G446" s="4" t="s">
        <v>448</v>
      </c>
      <c r="H446" s="4" t="s">
        <v>449</v>
      </c>
      <c r="I446" s="4" t="s">
        <v>24</v>
      </c>
      <c r="J446" s="4" t="s">
        <v>450</v>
      </c>
      <c r="K446" s="10" t="s">
        <v>25</v>
      </c>
      <c r="L446" s="4" t="s">
        <v>26</v>
      </c>
      <c r="M446" s="4" t="s">
        <v>451</v>
      </c>
      <c r="N446" s="4" t="s">
        <v>27</v>
      </c>
      <c r="O446" s="4" t="s">
        <v>452</v>
      </c>
      <c r="P446" s="3">
        <v>7</v>
      </c>
      <c r="Q446" s="5">
        <v>88200</v>
      </c>
      <c r="R446" s="4" t="s">
        <v>28</v>
      </c>
      <c r="S446" s="10" t="s">
        <v>33</v>
      </c>
      <c r="T446" s="4" t="s">
        <v>61</v>
      </c>
      <c r="U446" s="4" t="s">
        <v>40</v>
      </c>
    </row>
    <row r="447" spans="1:21">
      <c r="A447" s="6" t="s">
        <v>445</v>
      </c>
      <c r="B447" s="2" t="s">
        <v>21</v>
      </c>
      <c r="C447" s="3">
        <v>3</v>
      </c>
      <c r="D447" s="4" t="s">
        <v>1426</v>
      </c>
      <c r="E447" s="4" t="s">
        <v>454</v>
      </c>
      <c r="F447" s="3">
        <v>1</v>
      </c>
      <c r="G447" s="4" t="s">
        <v>448</v>
      </c>
      <c r="H447" s="4" t="s">
        <v>449</v>
      </c>
      <c r="I447" s="4" t="s">
        <v>24</v>
      </c>
      <c r="J447" s="4" t="s">
        <v>450</v>
      </c>
      <c r="K447" s="10" t="s">
        <v>25</v>
      </c>
      <c r="L447" s="4" t="s">
        <v>26</v>
      </c>
      <c r="M447" s="4" t="s">
        <v>451</v>
      </c>
      <c r="N447" s="4" t="s">
        <v>27</v>
      </c>
      <c r="O447" s="4" t="s">
        <v>452</v>
      </c>
      <c r="P447" s="3">
        <v>1</v>
      </c>
      <c r="Q447" s="5">
        <v>345000</v>
      </c>
      <c r="R447" s="4" t="s">
        <v>28</v>
      </c>
      <c r="S447" s="10" t="s">
        <v>33</v>
      </c>
      <c r="T447" s="4" t="s">
        <v>61</v>
      </c>
      <c r="U447" s="4" t="s">
        <v>40</v>
      </c>
    </row>
    <row r="448" spans="1:21">
      <c r="A448" s="6" t="s">
        <v>445</v>
      </c>
      <c r="B448" s="2" t="s">
        <v>21</v>
      </c>
      <c r="C448" s="3">
        <v>4</v>
      </c>
      <c r="D448" s="4" t="s">
        <v>1256</v>
      </c>
      <c r="E448" s="4" t="s">
        <v>610</v>
      </c>
      <c r="F448" s="3">
        <v>3</v>
      </c>
      <c r="G448" s="4" t="s">
        <v>448</v>
      </c>
      <c r="H448" s="4" t="s">
        <v>449</v>
      </c>
      <c r="I448" s="4" t="s">
        <v>24</v>
      </c>
      <c r="J448" s="4" t="s">
        <v>450</v>
      </c>
      <c r="K448" s="10" t="s">
        <v>25</v>
      </c>
      <c r="L448" s="4" t="s">
        <v>26</v>
      </c>
      <c r="M448" s="4" t="s">
        <v>451</v>
      </c>
      <c r="N448" s="4" t="s">
        <v>27</v>
      </c>
      <c r="O448" s="4" t="s">
        <v>452</v>
      </c>
      <c r="P448" s="3">
        <v>3</v>
      </c>
      <c r="Q448" s="5">
        <v>280000</v>
      </c>
      <c r="R448" s="4" t="s">
        <v>28</v>
      </c>
      <c r="S448" s="10" t="s">
        <v>33</v>
      </c>
      <c r="T448" s="4" t="s">
        <v>61</v>
      </c>
      <c r="U448" s="4" t="s">
        <v>40</v>
      </c>
    </row>
    <row r="449" spans="1:21">
      <c r="A449" s="6" t="s">
        <v>445</v>
      </c>
      <c r="B449" s="2" t="s">
        <v>21</v>
      </c>
      <c r="C449" s="3">
        <v>5</v>
      </c>
      <c r="D449" s="4" t="s">
        <v>1673</v>
      </c>
      <c r="E449" s="4" t="s">
        <v>460</v>
      </c>
      <c r="F449" s="3">
        <v>1</v>
      </c>
      <c r="G449" s="4" t="s">
        <v>448</v>
      </c>
      <c r="H449" s="4" t="s">
        <v>449</v>
      </c>
      <c r="I449" s="4" t="s">
        <v>24</v>
      </c>
      <c r="J449" s="4" t="s">
        <v>450</v>
      </c>
      <c r="K449" s="10" t="s">
        <v>25</v>
      </c>
      <c r="L449" s="4" t="s">
        <v>26</v>
      </c>
      <c r="M449" s="4" t="s">
        <v>451</v>
      </c>
      <c r="N449" s="4" t="s">
        <v>27</v>
      </c>
      <c r="O449" s="4" t="s">
        <v>452</v>
      </c>
      <c r="P449" s="3">
        <v>1</v>
      </c>
      <c r="Q449" s="5">
        <v>1479010</v>
      </c>
      <c r="R449" s="4" t="s">
        <v>28</v>
      </c>
      <c r="S449" s="10" t="s">
        <v>33</v>
      </c>
      <c r="T449" s="4" t="s">
        <v>61</v>
      </c>
      <c r="U449" s="4" t="s">
        <v>40</v>
      </c>
    </row>
    <row r="450" spans="1:21">
      <c r="A450" s="6" t="s">
        <v>445</v>
      </c>
      <c r="B450" s="2" t="s">
        <v>21</v>
      </c>
      <c r="C450" s="3">
        <v>6</v>
      </c>
      <c r="D450" s="4" t="s">
        <v>1966</v>
      </c>
      <c r="E450" s="4" t="s">
        <v>467</v>
      </c>
      <c r="F450" s="3">
        <v>3</v>
      </c>
      <c r="G450" s="4" t="s">
        <v>448</v>
      </c>
      <c r="H450" s="4" t="s">
        <v>449</v>
      </c>
      <c r="I450" s="4" t="s">
        <v>24</v>
      </c>
      <c r="J450" s="4" t="s">
        <v>450</v>
      </c>
      <c r="K450" s="10" t="s">
        <v>25</v>
      </c>
      <c r="L450" s="4" t="s">
        <v>26</v>
      </c>
      <c r="M450" s="4" t="s">
        <v>451</v>
      </c>
      <c r="N450" s="4" t="s">
        <v>27</v>
      </c>
      <c r="O450" s="4" t="s">
        <v>452</v>
      </c>
      <c r="P450" s="3">
        <v>3</v>
      </c>
      <c r="Q450" s="5">
        <v>94000</v>
      </c>
      <c r="R450" s="4" t="s">
        <v>28</v>
      </c>
      <c r="S450" s="10" t="s">
        <v>33</v>
      </c>
      <c r="T450" s="4" t="s">
        <v>61</v>
      </c>
      <c r="U450" s="4" t="s">
        <v>40</v>
      </c>
    </row>
    <row r="451" spans="1:21">
      <c r="A451" s="6" t="s">
        <v>445</v>
      </c>
      <c r="B451" s="2" t="s">
        <v>21</v>
      </c>
      <c r="C451" s="3">
        <v>1</v>
      </c>
      <c r="D451" s="4" t="s">
        <v>1423</v>
      </c>
      <c r="E451" s="4" t="s">
        <v>931</v>
      </c>
      <c r="F451" s="3">
        <v>1</v>
      </c>
      <c r="G451" s="4" t="s">
        <v>933</v>
      </c>
      <c r="H451" s="4" t="s">
        <v>934</v>
      </c>
      <c r="I451" s="4" t="s">
        <v>24</v>
      </c>
      <c r="J451" s="4" t="s">
        <v>935</v>
      </c>
      <c r="K451" s="10" t="s">
        <v>25</v>
      </c>
      <c r="L451" s="4" t="s">
        <v>26</v>
      </c>
      <c r="M451" s="4" t="s">
        <v>936</v>
      </c>
      <c r="N451" s="4" t="s">
        <v>27</v>
      </c>
      <c r="O451" s="4" t="s">
        <v>452</v>
      </c>
      <c r="P451" s="3">
        <v>1</v>
      </c>
      <c r="Q451" s="5">
        <v>1350000</v>
      </c>
      <c r="R451" s="4" t="s">
        <v>28</v>
      </c>
      <c r="S451" s="10" t="s">
        <v>33</v>
      </c>
      <c r="T451" s="4" t="s">
        <v>61</v>
      </c>
      <c r="U451" s="4" t="s">
        <v>30</v>
      </c>
    </row>
    <row r="452" spans="1:21">
      <c r="A452" s="6" t="s">
        <v>445</v>
      </c>
      <c r="B452" s="2" t="s">
        <v>21</v>
      </c>
      <c r="C452" s="3">
        <v>2</v>
      </c>
      <c r="D452" s="4" t="s">
        <v>1424</v>
      </c>
      <c r="E452" s="4" t="s">
        <v>447</v>
      </c>
      <c r="F452" s="3">
        <v>7</v>
      </c>
      <c r="G452" s="4" t="s">
        <v>933</v>
      </c>
      <c r="H452" s="4" t="s">
        <v>934</v>
      </c>
      <c r="I452" s="4" t="s">
        <v>24</v>
      </c>
      <c r="J452" s="4" t="s">
        <v>935</v>
      </c>
      <c r="K452" s="10" t="s">
        <v>25</v>
      </c>
      <c r="L452" s="4" t="s">
        <v>26</v>
      </c>
      <c r="M452" s="4" t="s">
        <v>936</v>
      </c>
      <c r="N452" s="4" t="s">
        <v>27</v>
      </c>
      <c r="O452" s="4" t="s">
        <v>452</v>
      </c>
      <c r="P452" s="3">
        <v>7</v>
      </c>
      <c r="Q452" s="5">
        <v>85000</v>
      </c>
      <c r="R452" s="4" t="s">
        <v>28</v>
      </c>
      <c r="S452" s="10" t="s">
        <v>33</v>
      </c>
      <c r="T452" s="4" t="s">
        <v>61</v>
      </c>
      <c r="U452" s="4" t="s">
        <v>30</v>
      </c>
    </row>
    <row r="453" spans="1:21">
      <c r="A453" s="6" t="s">
        <v>445</v>
      </c>
      <c r="B453" s="2" t="s">
        <v>21</v>
      </c>
      <c r="C453" s="3">
        <v>3</v>
      </c>
      <c r="D453" s="4" t="s">
        <v>932</v>
      </c>
      <c r="E453" s="4" t="s">
        <v>454</v>
      </c>
      <c r="F453" s="3">
        <v>1</v>
      </c>
      <c r="G453" s="4" t="s">
        <v>933</v>
      </c>
      <c r="H453" s="4" t="s">
        <v>934</v>
      </c>
      <c r="I453" s="4" t="s">
        <v>24</v>
      </c>
      <c r="J453" s="4" t="s">
        <v>935</v>
      </c>
      <c r="K453" s="10" t="s">
        <v>25</v>
      </c>
      <c r="L453" s="4" t="s">
        <v>26</v>
      </c>
      <c r="M453" s="4" t="s">
        <v>936</v>
      </c>
      <c r="N453" s="4" t="s">
        <v>27</v>
      </c>
      <c r="O453" s="4" t="s">
        <v>452</v>
      </c>
      <c r="P453" s="3">
        <v>1</v>
      </c>
      <c r="Q453" s="5">
        <v>340000</v>
      </c>
      <c r="R453" s="4" t="s">
        <v>28</v>
      </c>
      <c r="S453" s="10" t="s">
        <v>33</v>
      </c>
      <c r="T453" s="4" t="s">
        <v>61</v>
      </c>
      <c r="U453" s="4" t="s">
        <v>30</v>
      </c>
    </row>
    <row r="454" spans="1:21">
      <c r="A454" s="6" t="s">
        <v>445</v>
      </c>
      <c r="B454" s="2" t="s">
        <v>21</v>
      </c>
      <c r="C454" s="3">
        <v>4</v>
      </c>
      <c r="D454" s="4" t="s">
        <v>1427</v>
      </c>
      <c r="E454" s="4" t="s">
        <v>610</v>
      </c>
      <c r="F454" s="3">
        <v>3</v>
      </c>
      <c r="G454" s="4" t="s">
        <v>933</v>
      </c>
      <c r="H454" s="4" t="s">
        <v>934</v>
      </c>
      <c r="I454" s="4" t="s">
        <v>24</v>
      </c>
      <c r="J454" s="4" t="s">
        <v>935</v>
      </c>
      <c r="K454" s="10" t="s">
        <v>25</v>
      </c>
      <c r="L454" s="4" t="s">
        <v>26</v>
      </c>
      <c r="M454" s="4" t="s">
        <v>936</v>
      </c>
      <c r="N454" s="4" t="s">
        <v>27</v>
      </c>
      <c r="O454" s="4" t="s">
        <v>452</v>
      </c>
      <c r="P454" s="3">
        <v>3</v>
      </c>
      <c r="Q454" s="5">
        <v>275000</v>
      </c>
      <c r="R454" s="4" t="s">
        <v>28</v>
      </c>
      <c r="S454" s="10" t="s">
        <v>33</v>
      </c>
      <c r="T454" s="4" t="s">
        <v>61</v>
      </c>
      <c r="U454" s="4" t="s">
        <v>30</v>
      </c>
    </row>
    <row r="455" spans="1:21">
      <c r="A455" s="6" t="s">
        <v>445</v>
      </c>
      <c r="B455" s="2" t="s">
        <v>21</v>
      </c>
      <c r="C455" s="3">
        <v>5</v>
      </c>
      <c r="D455" s="4" t="s">
        <v>1257</v>
      </c>
      <c r="E455" s="4" t="s">
        <v>460</v>
      </c>
      <c r="F455" s="3">
        <v>1</v>
      </c>
      <c r="G455" s="4" t="s">
        <v>933</v>
      </c>
      <c r="H455" s="4" t="s">
        <v>934</v>
      </c>
      <c r="I455" s="4" t="s">
        <v>24</v>
      </c>
      <c r="J455" s="4" t="s">
        <v>935</v>
      </c>
      <c r="K455" s="10" t="s">
        <v>25</v>
      </c>
      <c r="L455" s="4" t="s">
        <v>26</v>
      </c>
      <c r="M455" s="4" t="s">
        <v>936</v>
      </c>
      <c r="N455" s="4" t="s">
        <v>27</v>
      </c>
      <c r="O455" s="4" t="s">
        <v>452</v>
      </c>
      <c r="P455" s="3">
        <v>1</v>
      </c>
      <c r="Q455" s="5">
        <v>1590000</v>
      </c>
      <c r="R455" s="4" t="s">
        <v>28</v>
      </c>
      <c r="S455" s="10" t="s">
        <v>33</v>
      </c>
      <c r="T455" s="4" t="s">
        <v>61</v>
      </c>
      <c r="U455" s="4" t="s">
        <v>30</v>
      </c>
    </row>
    <row r="456" spans="1:21">
      <c r="A456" s="6" t="s">
        <v>445</v>
      </c>
      <c r="B456" s="2" t="s">
        <v>21</v>
      </c>
      <c r="C456" s="3">
        <v>6</v>
      </c>
      <c r="D456" s="4" t="s">
        <v>1428</v>
      </c>
      <c r="E456" s="4" t="s">
        <v>467</v>
      </c>
      <c r="F456" s="3">
        <v>3</v>
      </c>
      <c r="G456" s="4" t="s">
        <v>933</v>
      </c>
      <c r="H456" s="4" t="s">
        <v>934</v>
      </c>
      <c r="I456" s="4" t="s">
        <v>24</v>
      </c>
      <c r="J456" s="4" t="s">
        <v>935</v>
      </c>
      <c r="K456" s="10" t="s">
        <v>25</v>
      </c>
      <c r="L456" s="4" t="s">
        <v>26</v>
      </c>
      <c r="M456" s="4" t="s">
        <v>936</v>
      </c>
      <c r="N456" s="4" t="s">
        <v>27</v>
      </c>
      <c r="O456" s="4" t="s">
        <v>452</v>
      </c>
      <c r="P456" s="3">
        <v>3</v>
      </c>
      <c r="Q456" s="5">
        <v>143000</v>
      </c>
      <c r="R456" s="4" t="s">
        <v>28</v>
      </c>
      <c r="S456" s="10" t="s">
        <v>33</v>
      </c>
      <c r="T456" s="4" t="s">
        <v>61</v>
      </c>
      <c r="U456" s="4" t="s">
        <v>30</v>
      </c>
    </row>
    <row r="457" spans="1:21">
      <c r="A457" s="6" t="s">
        <v>445</v>
      </c>
      <c r="B457" s="2" t="s">
        <v>21</v>
      </c>
      <c r="C457" s="3">
        <v>1</v>
      </c>
      <c r="D457" s="4" t="s">
        <v>1671</v>
      </c>
      <c r="E457" s="4" t="s">
        <v>931</v>
      </c>
      <c r="F457" s="3">
        <v>1</v>
      </c>
      <c r="G457" s="4" t="s">
        <v>461</v>
      </c>
      <c r="H457" s="4" t="s">
        <v>462</v>
      </c>
      <c r="I457" s="4" t="s">
        <v>24</v>
      </c>
      <c r="J457" s="4" t="s">
        <v>463</v>
      </c>
      <c r="K457" s="10" t="s">
        <v>25</v>
      </c>
      <c r="L457" s="4" t="s">
        <v>26</v>
      </c>
      <c r="M457" s="4" t="s">
        <v>464</v>
      </c>
      <c r="N457" s="4" t="s">
        <v>27</v>
      </c>
      <c r="O457" s="4" t="s">
        <v>452</v>
      </c>
      <c r="P457" s="3">
        <v>1</v>
      </c>
      <c r="Q457" s="5">
        <v>1083972</v>
      </c>
      <c r="R457" s="4" t="s">
        <v>28</v>
      </c>
      <c r="S457" s="10" t="s">
        <v>33</v>
      </c>
      <c r="T457" s="4" t="s">
        <v>61</v>
      </c>
      <c r="U457" s="4" t="s">
        <v>34</v>
      </c>
    </row>
    <row r="458" spans="1:21">
      <c r="A458" s="6" t="s">
        <v>445</v>
      </c>
      <c r="B458" s="2" t="s">
        <v>21</v>
      </c>
      <c r="C458" s="3">
        <v>2</v>
      </c>
      <c r="D458" s="4" t="s">
        <v>1829</v>
      </c>
      <c r="E458" s="4" t="s">
        <v>447</v>
      </c>
      <c r="F458" s="3">
        <v>7</v>
      </c>
      <c r="G458" s="4" t="s">
        <v>461</v>
      </c>
      <c r="H458" s="4" t="s">
        <v>462</v>
      </c>
      <c r="I458" s="4" t="s">
        <v>24</v>
      </c>
      <c r="J458" s="4" t="s">
        <v>463</v>
      </c>
      <c r="K458" s="10" t="s">
        <v>25</v>
      </c>
      <c r="L458" s="4" t="s">
        <v>26</v>
      </c>
      <c r="M458" s="4" t="s">
        <v>464</v>
      </c>
      <c r="N458" s="4" t="s">
        <v>27</v>
      </c>
      <c r="O458" s="4" t="s">
        <v>452</v>
      </c>
      <c r="P458" s="3">
        <v>7</v>
      </c>
      <c r="Q458" s="5">
        <v>74055</v>
      </c>
      <c r="R458" s="4" t="s">
        <v>28</v>
      </c>
      <c r="S458" s="10" t="s">
        <v>33</v>
      </c>
      <c r="T458" s="4" t="s">
        <v>61</v>
      </c>
      <c r="U458" s="4" t="s">
        <v>34</v>
      </c>
    </row>
    <row r="459" spans="1:21">
      <c r="A459" s="6" t="s">
        <v>445</v>
      </c>
      <c r="B459" s="2" t="s">
        <v>21</v>
      </c>
      <c r="C459" s="3">
        <v>3</v>
      </c>
      <c r="D459" s="4" t="s">
        <v>1831</v>
      </c>
      <c r="E459" s="4" t="s">
        <v>454</v>
      </c>
      <c r="F459" s="3">
        <v>1</v>
      </c>
      <c r="G459" s="4" t="s">
        <v>461</v>
      </c>
      <c r="H459" s="4" t="s">
        <v>462</v>
      </c>
      <c r="I459" s="4" t="s">
        <v>24</v>
      </c>
      <c r="J459" s="4" t="s">
        <v>463</v>
      </c>
      <c r="K459" s="10" t="s">
        <v>25</v>
      </c>
      <c r="L459" s="4" t="s">
        <v>26</v>
      </c>
      <c r="M459" s="4" t="s">
        <v>464</v>
      </c>
      <c r="N459" s="4" t="s">
        <v>27</v>
      </c>
      <c r="O459" s="4" t="s">
        <v>452</v>
      </c>
      <c r="P459" s="3">
        <v>1</v>
      </c>
      <c r="Q459" s="5">
        <v>275550</v>
      </c>
      <c r="R459" s="4" t="s">
        <v>28</v>
      </c>
      <c r="S459" s="10" t="s">
        <v>33</v>
      </c>
      <c r="T459" s="4" t="s">
        <v>61</v>
      </c>
      <c r="U459" s="4" t="s">
        <v>34</v>
      </c>
    </row>
    <row r="460" spans="1:21">
      <c r="A460" s="6" t="s">
        <v>445</v>
      </c>
      <c r="B460" s="2" t="s">
        <v>21</v>
      </c>
      <c r="C460" s="3">
        <v>4</v>
      </c>
      <c r="D460" s="4" t="s">
        <v>2092</v>
      </c>
      <c r="E460" s="4" t="s">
        <v>610</v>
      </c>
      <c r="F460" s="3">
        <v>3</v>
      </c>
      <c r="G460" s="4" t="s">
        <v>461</v>
      </c>
      <c r="H460" s="4" t="s">
        <v>462</v>
      </c>
      <c r="I460" s="4" t="s">
        <v>24</v>
      </c>
      <c r="J460" s="4" t="s">
        <v>463</v>
      </c>
      <c r="K460" s="10" t="s">
        <v>25</v>
      </c>
      <c r="L460" s="4" t="s">
        <v>26</v>
      </c>
      <c r="M460" s="4" t="s">
        <v>464</v>
      </c>
      <c r="N460" s="4" t="s">
        <v>27</v>
      </c>
      <c r="O460" s="4" t="s">
        <v>452</v>
      </c>
      <c r="P460" s="3">
        <v>3</v>
      </c>
      <c r="Q460" s="5">
        <v>237556</v>
      </c>
      <c r="R460" s="4" t="s">
        <v>28</v>
      </c>
      <c r="S460" s="10" t="s">
        <v>33</v>
      </c>
      <c r="T460" s="4" t="s">
        <v>61</v>
      </c>
      <c r="U460" s="4" t="s">
        <v>34</v>
      </c>
    </row>
    <row r="461" spans="1:21">
      <c r="A461" s="6" t="s">
        <v>445</v>
      </c>
      <c r="B461" s="2" t="s">
        <v>21</v>
      </c>
      <c r="C461" s="3">
        <v>5</v>
      </c>
      <c r="D461" s="4" t="s">
        <v>459</v>
      </c>
      <c r="E461" s="4" t="s">
        <v>460</v>
      </c>
      <c r="F461" s="3">
        <v>1</v>
      </c>
      <c r="G461" s="4" t="s">
        <v>461</v>
      </c>
      <c r="H461" s="4" t="s">
        <v>462</v>
      </c>
      <c r="I461" s="4" t="s">
        <v>24</v>
      </c>
      <c r="J461" s="4" t="s">
        <v>463</v>
      </c>
      <c r="K461" s="10" t="s">
        <v>25</v>
      </c>
      <c r="L461" s="4" t="s">
        <v>26</v>
      </c>
      <c r="M461" s="4" t="s">
        <v>464</v>
      </c>
      <c r="N461" s="4" t="s">
        <v>27</v>
      </c>
      <c r="O461" s="4" t="s">
        <v>452</v>
      </c>
      <c r="P461" s="3">
        <v>1</v>
      </c>
      <c r="Q461" s="5">
        <v>1410000</v>
      </c>
      <c r="R461" s="4" t="s">
        <v>28</v>
      </c>
      <c r="S461" s="10" t="s">
        <v>33</v>
      </c>
      <c r="T461" s="4" t="s">
        <v>61</v>
      </c>
      <c r="U461" s="4" t="s">
        <v>34</v>
      </c>
    </row>
    <row r="462" spans="1:21">
      <c r="A462" s="6" t="s">
        <v>445</v>
      </c>
      <c r="B462" s="2" t="s">
        <v>21</v>
      </c>
      <c r="C462" s="3">
        <v>6</v>
      </c>
      <c r="D462" s="4" t="s">
        <v>466</v>
      </c>
      <c r="E462" s="4" t="s">
        <v>467</v>
      </c>
      <c r="F462" s="3">
        <v>3</v>
      </c>
      <c r="G462" s="4" t="s">
        <v>461</v>
      </c>
      <c r="H462" s="4" t="s">
        <v>462</v>
      </c>
      <c r="I462" s="4" t="s">
        <v>24</v>
      </c>
      <c r="J462" s="4" t="s">
        <v>463</v>
      </c>
      <c r="K462" s="10" t="s">
        <v>25</v>
      </c>
      <c r="L462" s="4" t="s">
        <v>26</v>
      </c>
      <c r="M462" s="4" t="s">
        <v>464</v>
      </c>
      <c r="N462" s="4" t="s">
        <v>27</v>
      </c>
      <c r="O462" s="4" t="s">
        <v>452</v>
      </c>
      <c r="P462" s="3">
        <v>3</v>
      </c>
      <c r="Q462" s="5">
        <v>122922</v>
      </c>
      <c r="R462" s="4" t="s">
        <v>28</v>
      </c>
      <c r="S462" s="10" t="s">
        <v>33</v>
      </c>
      <c r="T462" s="4" t="s">
        <v>61</v>
      </c>
      <c r="U462" s="4" t="s">
        <v>34</v>
      </c>
    </row>
    <row r="463" spans="1:21">
      <c r="A463" s="6" t="s">
        <v>445</v>
      </c>
      <c r="B463" s="2" t="s">
        <v>21</v>
      </c>
      <c r="C463" s="3">
        <v>1</v>
      </c>
      <c r="D463" s="4" t="s">
        <v>930</v>
      </c>
      <c r="E463" s="4" t="s">
        <v>931</v>
      </c>
      <c r="F463" s="3">
        <v>1</v>
      </c>
      <c r="G463" s="4" t="s">
        <v>455</v>
      </c>
      <c r="H463" s="4" t="s">
        <v>456</v>
      </c>
      <c r="I463" s="4" t="s">
        <v>24</v>
      </c>
      <c r="J463" s="4" t="s">
        <v>457</v>
      </c>
      <c r="K463" s="10" t="s">
        <v>37</v>
      </c>
      <c r="L463" s="4" t="s">
        <v>26</v>
      </c>
      <c r="M463" s="4" t="s">
        <v>458</v>
      </c>
      <c r="N463" s="4" t="s">
        <v>27</v>
      </c>
      <c r="O463" s="4" t="s">
        <v>452</v>
      </c>
      <c r="P463" s="3">
        <v>1</v>
      </c>
      <c r="Q463" s="5">
        <v>3967.6</v>
      </c>
      <c r="R463" s="4" t="s">
        <v>28</v>
      </c>
      <c r="S463" s="10" t="s">
        <v>33</v>
      </c>
      <c r="T463" s="4" t="s">
        <v>61</v>
      </c>
      <c r="U463" s="4" t="s">
        <v>40</v>
      </c>
    </row>
    <row r="464" spans="1:21">
      <c r="A464" s="6" t="s">
        <v>445</v>
      </c>
      <c r="B464" s="2" t="s">
        <v>21</v>
      </c>
      <c r="C464" s="3">
        <v>2</v>
      </c>
      <c r="D464" s="4" t="s">
        <v>1830</v>
      </c>
      <c r="E464" s="4" t="s">
        <v>447</v>
      </c>
      <c r="F464" s="3">
        <v>7</v>
      </c>
      <c r="G464" s="4" t="s">
        <v>455</v>
      </c>
      <c r="H464" s="4" t="s">
        <v>456</v>
      </c>
      <c r="I464" s="4" t="s">
        <v>24</v>
      </c>
      <c r="J464" s="4" t="s">
        <v>457</v>
      </c>
      <c r="K464" s="10" t="s">
        <v>37</v>
      </c>
      <c r="L464" s="4" t="s">
        <v>26</v>
      </c>
      <c r="M464" s="4" t="s">
        <v>458</v>
      </c>
      <c r="N464" s="4" t="s">
        <v>27</v>
      </c>
      <c r="O464" s="4" t="s">
        <v>452</v>
      </c>
      <c r="P464" s="3">
        <v>7</v>
      </c>
      <c r="Q464" s="5">
        <v>330.85</v>
      </c>
      <c r="R464" s="4" t="s">
        <v>28</v>
      </c>
      <c r="S464" s="10" t="s">
        <v>33</v>
      </c>
      <c r="T464" s="4" t="s">
        <v>61</v>
      </c>
      <c r="U464" s="4" t="s">
        <v>40</v>
      </c>
    </row>
    <row r="465" spans="1:21">
      <c r="A465" s="6" t="s">
        <v>445</v>
      </c>
      <c r="B465" s="2" t="s">
        <v>21</v>
      </c>
      <c r="C465" s="3">
        <v>3</v>
      </c>
      <c r="D465" s="4" t="s">
        <v>453</v>
      </c>
      <c r="E465" s="4" t="s">
        <v>454</v>
      </c>
      <c r="F465" s="3">
        <v>1</v>
      </c>
      <c r="G465" s="4" t="s">
        <v>455</v>
      </c>
      <c r="H465" s="4" t="s">
        <v>456</v>
      </c>
      <c r="I465" s="4" t="s">
        <v>24</v>
      </c>
      <c r="J465" s="4" t="s">
        <v>457</v>
      </c>
      <c r="K465" s="10" t="s">
        <v>37</v>
      </c>
      <c r="L465" s="4" t="s">
        <v>26</v>
      </c>
      <c r="M465" s="4" t="s">
        <v>458</v>
      </c>
      <c r="N465" s="4" t="s">
        <v>27</v>
      </c>
      <c r="O465" s="4" t="s">
        <v>452</v>
      </c>
      <c r="P465" s="3">
        <v>1</v>
      </c>
      <c r="Q465" s="5">
        <v>1747.2</v>
      </c>
      <c r="R465" s="4" t="s">
        <v>28</v>
      </c>
      <c r="S465" s="10" t="s">
        <v>33</v>
      </c>
      <c r="T465" s="4" t="s">
        <v>61</v>
      </c>
      <c r="U465" s="4" t="s">
        <v>40</v>
      </c>
    </row>
    <row r="466" spans="1:21">
      <c r="A466" s="6" t="s">
        <v>445</v>
      </c>
      <c r="B466" s="2" t="s">
        <v>21</v>
      </c>
      <c r="C466" s="3">
        <v>4</v>
      </c>
      <c r="D466" s="4" t="s">
        <v>1672</v>
      </c>
      <c r="E466" s="4" t="s">
        <v>610</v>
      </c>
      <c r="F466" s="3">
        <v>3</v>
      </c>
      <c r="G466" s="4" t="s">
        <v>455</v>
      </c>
      <c r="H466" s="4" t="s">
        <v>456</v>
      </c>
      <c r="I466" s="4" t="s">
        <v>24</v>
      </c>
      <c r="J466" s="4" t="s">
        <v>457</v>
      </c>
      <c r="K466" s="10" t="s">
        <v>37</v>
      </c>
      <c r="L466" s="4" t="s">
        <v>26</v>
      </c>
      <c r="M466" s="4" t="s">
        <v>458</v>
      </c>
      <c r="N466" s="4" t="s">
        <v>27</v>
      </c>
      <c r="O466" s="4" t="s">
        <v>452</v>
      </c>
      <c r="P466" s="3">
        <v>3</v>
      </c>
      <c r="Q466" s="5">
        <v>1111.93</v>
      </c>
      <c r="R466" s="4" t="s">
        <v>28</v>
      </c>
      <c r="S466" s="10" t="s">
        <v>33</v>
      </c>
      <c r="T466" s="4" t="s">
        <v>61</v>
      </c>
      <c r="U466" s="4" t="s">
        <v>40</v>
      </c>
    </row>
    <row r="467" spans="1:21">
      <c r="A467" s="6" t="s">
        <v>445</v>
      </c>
      <c r="B467" s="2" t="s">
        <v>21</v>
      </c>
      <c r="C467" s="3">
        <v>5</v>
      </c>
      <c r="D467" s="4" t="s">
        <v>465</v>
      </c>
      <c r="E467" s="4" t="s">
        <v>460</v>
      </c>
      <c r="F467" s="3">
        <v>1</v>
      </c>
      <c r="G467" s="4" t="s">
        <v>455</v>
      </c>
      <c r="H467" s="4" t="s">
        <v>456</v>
      </c>
      <c r="I467" s="4" t="s">
        <v>24</v>
      </c>
      <c r="J467" s="4" t="s">
        <v>457</v>
      </c>
      <c r="K467" s="10" t="s">
        <v>37</v>
      </c>
      <c r="L467" s="4" t="s">
        <v>26</v>
      </c>
      <c r="M467" s="4" t="s">
        <v>458</v>
      </c>
      <c r="N467" s="4" t="s">
        <v>27</v>
      </c>
      <c r="O467" s="4" t="s">
        <v>452</v>
      </c>
      <c r="P467" s="3">
        <v>1</v>
      </c>
      <c r="Q467" s="5">
        <v>3047.85</v>
      </c>
      <c r="R467" s="4" t="s">
        <v>28</v>
      </c>
      <c r="S467" s="10" t="s">
        <v>33</v>
      </c>
      <c r="T467" s="4" t="s">
        <v>61</v>
      </c>
      <c r="U467" s="4" t="s">
        <v>40</v>
      </c>
    </row>
    <row r="468" spans="1:21">
      <c r="A468" s="6" t="s">
        <v>445</v>
      </c>
      <c r="B468" s="2" t="s">
        <v>21</v>
      </c>
      <c r="C468" s="3">
        <v>6</v>
      </c>
      <c r="D468" s="4" t="s">
        <v>1833</v>
      </c>
      <c r="E468" s="4" t="s">
        <v>467</v>
      </c>
      <c r="F468" s="3">
        <v>3</v>
      </c>
      <c r="G468" s="4" t="s">
        <v>455</v>
      </c>
      <c r="H468" s="4" t="s">
        <v>456</v>
      </c>
      <c r="I468" s="4" t="s">
        <v>24</v>
      </c>
      <c r="J468" s="4" t="s">
        <v>457</v>
      </c>
      <c r="K468" s="10" t="s">
        <v>37</v>
      </c>
      <c r="L468" s="4" t="s">
        <v>26</v>
      </c>
      <c r="M468" s="4" t="s">
        <v>458</v>
      </c>
      <c r="N468" s="4" t="s">
        <v>27</v>
      </c>
      <c r="O468" s="4" t="s">
        <v>452</v>
      </c>
      <c r="P468" s="3">
        <v>3</v>
      </c>
      <c r="Q468" s="5">
        <v>285.35000000000002</v>
      </c>
      <c r="R468" s="4" t="s">
        <v>28</v>
      </c>
      <c r="S468" s="10" t="s">
        <v>33</v>
      </c>
      <c r="T468" s="4" t="s">
        <v>61</v>
      </c>
      <c r="U468" s="4" t="s">
        <v>40</v>
      </c>
    </row>
    <row r="469" spans="1:21">
      <c r="A469" s="6" t="s">
        <v>445</v>
      </c>
      <c r="B469" s="2" t="s">
        <v>21</v>
      </c>
      <c r="C469" s="3">
        <v>1</v>
      </c>
      <c r="D469" s="4" t="s">
        <v>1669</v>
      </c>
      <c r="E469" s="4" t="s">
        <v>931</v>
      </c>
      <c r="F469" s="3">
        <v>1</v>
      </c>
      <c r="G469" s="4" t="s">
        <v>70</v>
      </c>
      <c r="H469" s="4" t="s">
        <v>71</v>
      </c>
      <c r="I469" s="4" t="s">
        <v>24</v>
      </c>
      <c r="J469" s="4" t="s">
        <v>938</v>
      </c>
      <c r="K469" s="10" t="s">
        <v>25</v>
      </c>
      <c r="L469" s="4" t="s">
        <v>26</v>
      </c>
      <c r="M469" s="4" t="s">
        <v>939</v>
      </c>
      <c r="N469" s="4" t="s">
        <v>27</v>
      </c>
      <c r="O469" s="4" t="s">
        <v>452</v>
      </c>
      <c r="P469" s="3">
        <v>1</v>
      </c>
      <c r="Q469" s="5">
        <v>895000</v>
      </c>
      <c r="R469" s="4" t="s">
        <v>28</v>
      </c>
      <c r="S469" s="10" t="s">
        <v>33</v>
      </c>
      <c r="T469" s="4" t="s">
        <v>61</v>
      </c>
      <c r="U469" s="4" t="s">
        <v>62</v>
      </c>
    </row>
    <row r="470" spans="1:21">
      <c r="A470" s="6" t="s">
        <v>445</v>
      </c>
      <c r="B470" s="2" t="s">
        <v>21</v>
      </c>
      <c r="C470" s="3">
        <v>2</v>
      </c>
      <c r="D470" s="4" t="s">
        <v>1255</v>
      </c>
      <c r="E470" s="4" t="s">
        <v>447</v>
      </c>
      <c r="F470" s="3">
        <v>7</v>
      </c>
      <c r="G470" s="4" t="s">
        <v>70</v>
      </c>
      <c r="H470" s="4" t="s">
        <v>71</v>
      </c>
      <c r="I470" s="4" t="s">
        <v>24</v>
      </c>
      <c r="J470" s="4" t="s">
        <v>938</v>
      </c>
      <c r="K470" s="10" t="s">
        <v>25</v>
      </c>
      <c r="L470" s="4" t="s">
        <v>26</v>
      </c>
      <c r="M470" s="4" t="s">
        <v>939</v>
      </c>
      <c r="N470" s="4" t="s">
        <v>27</v>
      </c>
      <c r="O470" s="4" t="s">
        <v>452</v>
      </c>
      <c r="P470" s="3">
        <v>7</v>
      </c>
      <c r="Q470" s="5">
        <v>68000</v>
      </c>
      <c r="R470" s="4" t="s">
        <v>28</v>
      </c>
      <c r="S470" s="10" t="s">
        <v>33</v>
      </c>
      <c r="T470" s="4" t="s">
        <v>61</v>
      </c>
      <c r="U470" s="4" t="s">
        <v>62</v>
      </c>
    </row>
    <row r="471" spans="1:21">
      <c r="A471" s="6" t="s">
        <v>445</v>
      </c>
      <c r="B471" s="2" t="s">
        <v>21</v>
      </c>
      <c r="C471" s="3">
        <v>3</v>
      </c>
      <c r="D471" s="4" t="s">
        <v>1425</v>
      </c>
      <c r="E471" s="4" t="s">
        <v>454</v>
      </c>
      <c r="F471" s="3">
        <v>1</v>
      </c>
      <c r="G471" s="4" t="s">
        <v>70</v>
      </c>
      <c r="H471" s="4" t="s">
        <v>71</v>
      </c>
      <c r="I471" s="4" t="s">
        <v>24</v>
      </c>
      <c r="J471" s="4" t="s">
        <v>938</v>
      </c>
      <c r="K471" s="10" t="s">
        <v>25</v>
      </c>
      <c r="L471" s="4" t="s">
        <v>26</v>
      </c>
      <c r="M471" s="4" t="s">
        <v>939</v>
      </c>
      <c r="N471" s="4" t="s">
        <v>27</v>
      </c>
      <c r="O471" s="4" t="s">
        <v>452</v>
      </c>
      <c r="P471" s="3">
        <v>1</v>
      </c>
      <c r="Q471" s="5">
        <v>300000</v>
      </c>
      <c r="R471" s="4" t="s">
        <v>28</v>
      </c>
      <c r="S471" s="10" t="s">
        <v>33</v>
      </c>
      <c r="T471" s="4" t="s">
        <v>61</v>
      </c>
      <c r="U471" s="4" t="s">
        <v>62</v>
      </c>
    </row>
    <row r="472" spans="1:21">
      <c r="A472" s="6" t="s">
        <v>445</v>
      </c>
      <c r="B472" s="2" t="s">
        <v>21</v>
      </c>
      <c r="C472" s="3">
        <v>4</v>
      </c>
      <c r="D472" s="4" t="s">
        <v>937</v>
      </c>
      <c r="E472" s="4" t="s">
        <v>610</v>
      </c>
      <c r="F472" s="3">
        <v>3</v>
      </c>
      <c r="G472" s="4" t="s">
        <v>70</v>
      </c>
      <c r="H472" s="4" t="s">
        <v>71</v>
      </c>
      <c r="I472" s="4" t="s">
        <v>24</v>
      </c>
      <c r="J472" s="4" t="s">
        <v>938</v>
      </c>
      <c r="K472" s="10" t="s">
        <v>25</v>
      </c>
      <c r="L472" s="4" t="s">
        <v>26</v>
      </c>
      <c r="M472" s="4" t="s">
        <v>939</v>
      </c>
      <c r="N472" s="4" t="s">
        <v>27</v>
      </c>
      <c r="O472" s="4" t="s">
        <v>452</v>
      </c>
      <c r="P472" s="3">
        <v>3</v>
      </c>
      <c r="Q472" s="5">
        <v>300000</v>
      </c>
      <c r="R472" s="4" t="s">
        <v>28</v>
      </c>
      <c r="S472" s="10" t="s">
        <v>33</v>
      </c>
      <c r="T472" s="4" t="s">
        <v>61</v>
      </c>
      <c r="U472" s="4" t="s">
        <v>62</v>
      </c>
    </row>
    <row r="473" spans="1:21">
      <c r="A473" s="6" t="s">
        <v>445</v>
      </c>
      <c r="B473" s="2" t="s">
        <v>21</v>
      </c>
      <c r="C473" s="3">
        <v>5</v>
      </c>
      <c r="D473" s="4" t="s">
        <v>1832</v>
      </c>
      <c r="E473" s="4" t="s">
        <v>460</v>
      </c>
      <c r="F473" s="3">
        <v>1</v>
      </c>
      <c r="G473" s="4" t="s">
        <v>70</v>
      </c>
      <c r="H473" s="4" t="s">
        <v>71</v>
      </c>
      <c r="I473" s="4" t="s">
        <v>24</v>
      </c>
      <c r="J473" s="4" t="s">
        <v>938</v>
      </c>
      <c r="K473" s="10" t="s">
        <v>25</v>
      </c>
      <c r="L473" s="4" t="s">
        <v>26</v>
      </c>
      <c r="M473" s="4" t="s">
        <v>939</v>
      </c>
      <c r="N473" s="4" t="s">
        <v>27</v>
      </c>
      <c r="O473" s="4" t="s">
        <v>452</v>
      </c>
      <c r="P473" s="3">
        <v>1</v>
      </c>
      <c r="Q473" s="5">
        <v>1400000</v>
      </c>
      <c r="R473" s="4" t="s">
        <v>28</v>
      </c>
      <c r="S473" s="10" t="s">
        <v>33</v>
      </c>
      <c r="T473" s="4" t="s">
        <v>61</v>
      </c>
      <c r="U473" s="4" t="s">
        <v>62</v>
      </c>
    </row>
    <row r="474" spans="1:21">
      <c r="A474" s="6" t="s">
        <v>445</v>
      </c>
      <c r="B474" s="2" t="s">
        <v>21</v>
      </c>
      <c r="C474" s="3">
        <v>6</v>
      </c>
      <c r="D474" s="4" t="s">
        <v>2093</v>
      </c>
      <c r="E474" s="4" t="s">
        <v>467</v>
      </c>
      <c r="F474" s="3">
        <v>3</v>
      </c>
      <c r="G474" s="4" t="s">
        <v>70</v>
      </c>
      <c r="H474" s="4" t="s">
        <v>71</v>
      </c>
      <c r="I474" s="4" t="s">
        <v>24</v>
      </c>
      <c r="J474" s="4" t="s">
        <v>938</v>
      </c>
      <c r="K474" s="10" t="s">
        <v>25</v>
      </c>
      <c r="L474" s="4" t="s">
        <v>26</v>
      </c>
      <c r="M474" s="4" t="s">
        <v>939</v>
      </c>
      <c r="N474" s="4" t="s">
        <v>27</v>
      </c>
      <c r="O474" s="4" t="s">
        <v>452</v>
      </c>
      <c r="P474" s="3">
        <v>3</v>
      </c>
      <c r="Q474" s="5">
        <v>135000</v>
      </c>
      <c r="R474" s="4" t="s">
        <v>28</v>
      </c>
      <c r="S474" s="10" t="s">
        <v>33</v>
      </c>
      <c r="T474" s="4" t="s">
        <v>61</v>
      </c>
      <c r="U474" s="4" t="s">
        <v>62</v>
      </c>
    </row>
    <row r="475" spans="1:21">
      <c r="A475" s="6" t="s">
        <v>445</v>
      </c>
      <c r="B475" s="2" t="s">
        <v>74</v>
      </c>
      <c r="C475" s="3">
        <v>7</v>
      </c>
      <c r="D475" s="4" t="s">
        <v>940</v>
      </c>
      <c r="E475" s="4" t="s">
        <v>611</v>
      </c>
      <c r="F475" s="3">
        <v>3</v>
      </c>
      <c r="G475" s="4" t="s">
        <v>933</v>
      </c>
      <c r="H475" s="4" t="s">
        <v>934</v>
      </c>
      <c r="I475" s="4" t="s">
        <v>24</v>
      </c>
      <c r="J475" s="4" t="s">
        <v>941</v>
      </c>
      <c r="K475" s="10" t="s">
        <v>25</v>
      </c>
      <c r="L475" s="4" t="s">
        <v>26</v>
      </c>
      <c r="M475" s="4" t="s">
        <v>942</v>
      </c>
      <c r="N475" s="4" t="s">
        <v>27</v>
      </c>
      <c r="O475" s="4" t="s">
        <v>452</v>
      </c>
      <c r="P475" s="3">
        <v>3</v>
      </c>
      <c r="Q475" s="5">
        <v>220000</v>
      </c>
      <c r="R475" s="4" t="s">
        <v>28</v>
      </c>
      <c r="S475" s="10" t="s">
        <v>33</v>
      </c>
      <c r="T475" s="4" t="s">
        <v>61</v>
      </c>
      <c r="U475" s="4" t="s">
        <v>30</v>
      </c>
    </row>
    <row r="476" spans="1:21">
      <c r="A476" s="6" t="s">
        <v>445</v>
      </c>
      <c r="B476" s="2" t="s">
        <v>74</v>
      </c>
      <c r="C476" s="3">
        <v>7</v>
      </c>
      <c r="D476" s="4" t="s">
        <v>1258</v>
      </c>
      <c r="E476" s="4" t="s">
        <v>611</v>
      </c>
      <c r="F476" s="3">
        <v>3</v>
      </c>
      <c r="G476" s="4" t="s">
        <v>455</v>
      </c>
      <c r="H476" s="4" t="s">
        <v>456</v>
      </c>
      <c r="I476" s="4" t="s">
        <v>24</v>
      </c>
      <c r="J476" s="4" t="s">
        <v>1259</v>
      </c>
      <c r="K476" s="10" t="s">
        <v>37</v>
      </c>
      <c r="L476" s="4" t="s">
        <v>26</v>
      </c>
      <c r="M476" s="4" t="s">
        <v>1260</v>
      </c>
      <c r="N476" s="4" t="s">
        <v>27</v>
      </c>
      <c r="O476" s="4" t="s">
        <v>452</v>
      </c>
      <c r="P476" s="3">
        <v>3</v>
      </c>
      <c r="Q476" s="5">
        <v>445.25</v>
      </c>
      <c r="R476" s="4" t="s">
        <v>28</v>
      </c>
      <c r="S476" s="10" t="s">
        <v>33</v>
      </c>
      <c r="T476" s="4" t="s">
        <v>61</v>
      </c>
      <c r="U476" s="4" t="s">
        <v>40</v>
      </c>
    </row>
    <row r="477" spans="1:21">
      <c r="A477" s="6" t="s">
        <v>445</v>
      </c>
      <c r="B477" s="2" t="s">
        <v>74</v>
      </c>
      <c r="C477" s="3">
        <v>7</v>
      </c>
      <c r="D477" s="4" t="s">
        <v>1429</v>
      </c>
      <c r="E477" s="4" t="s">
        <v>611</v>
      </c>
      <c r="F477" s="3">
        <v>3</v>
      </c>
      <c r="G477" s="4" t="s">
        <v>70</v>
      </c>
      <c r="H477" s="4" t="s">
        <v>71</v>
      </c>
      <c r="I477" s="4" t="s">
        <v>24</v>
      </c>
      <c r="J477" s="4" t="s">
        <v>1430</v>
      </c>
      <c r="K477" s="10" t="s">
        <v>25</v>
      </c>
      <c r="L477" s="4" t="s">
        <v>26</v>
      </c>
      <c r="M477" s="4" t="s">
        <v>1431</v>
      </c>
      <c r="N477" s="4" t="s">
        <v>27</v>
      </c>
      <c r="O477" s="4" t="s">
        <v>452</v>
      </c>
      <c r="P477" s="3">
        <v>3</v>
      </c>
      <c r="Q477" s="5">
        <v>200000</v>
      </c>
      <c r="R477" s="4" t="s">
        <v>28</v>
      </c>
      <c r="S477" s="10" t="s">
        <v>33</v>
      </c>
      <c r="T477" s="4" t="s">
        <v>61</v>
      </c>
      <c r="U477" s="4" t="s">
        <v>62</v>
      </c>
    </row>
    <row r="478" spans="1:21">
      <c r="A478" s="6" t="s">
        <v>468</v>
      </c>
      <c r="B478" s="2" t="s">
        <v>21</v>
      </c>
      <c r="C478" s="3">
        <v>1</v>
      </c>
      <c r="D478" s="4" t="s">
        <v>943</v>
      </c>
      <c r="E478" s="4" t="s">
        <v>470</v>
      </c>
      <c r="F478" s="3">
        <v>1</v>
      </c>
      <c r="G478" s="4" t="s">
        <v>57</v>
      </c>
      <c r="H478" s="4" t="s">
        <v>58</v>
      </c>
      <c r="I478" s="4" t="s">
        <v>24</v>
      </c>
      <c r="J478" s="4" t="s">
        <v>944</v>
      </c>
      <c r="K478" s="10" t="s">
        <v>25</v>
      </c>
      <c r="L478" s="4" t="s">
        <v>26</v>
      </c>
      <c r="M478" s="4" t="s">
        <v>945</v>
      </c>
      <c r="N478" s="4" t="s">
        <v>27</v>
      </c>
      <c r="O478" s="4" t="s">
        <v>473</v>
      </c>
      <c r="P478" s="3">
        <v>1</v>
      </c>
      <c r="Q478" s="5">
        <v>365000</v>
      </c>
      <c r="R478" s="4" t="s">
        <v>28</v>
      </c>
      <c r="S478" s="10" t="s">
        <v>33</v>
      </c>
      <c r="T478" s="4"/>
      <c r="U478" s="4" t="s">
        <v>34</v>
      </c>
    </row>
    <row r="479" spans="1:21">
      <c r="A479" s="6" t="s">
        <v>468</v>
      </c>
      <c r="B479" s="2" t="s">
        <v>21</v>
      </c>
      <c r="C479" s="3">
        <v>1</v>
      </c>
      <c r="D479" s="4" t="s">
        <v>2094</v>
      </c>
      <c r="E479" s="4" t="s">
        <v>470</v>
      </c>
      <c r="F479" s="3">
        <v>1</v>
      </c>
      <c r="G479" s="4" t="s">
        <v>88</v>
      </c>
      <c r="H479" s="4" t="s">
        <v>89</v>
      </c>
      <c r="I479" s="4" t="s">
        <v>24</v>
      </c>
      <c r="J479" s="4" t="s">
        <v>2095</v>
      </c>
      <c r="K479" s="10" t="s">
        <v>25</v>
      </c>
      <c r="L479" s="4" t="s">
        <v>26</v>
      </c>
      <c r="M479" s="4" t="s">
        <v>2096</v>
      </c>
      <c r="N479" s="4" t="s">
        <v>27</v>
      </c>
      <c r="O479" s="4" t="s">
        <v>473</v>
      </c>
      <c r="P479" s="3">
        <v>1</v>
      </c>
      <c r="Q479" s="5">
        <v>625000</v>
      </c>
      <c r="R479" s="4" t="s">
        <v>28</v>
      </c>
      <c r="S479" s="10" t="s">
        <v>33</v>
      </c>
      <c r="T479" s="4"/>
      <c r="U479" s="4" t="s">
        <v>40</v>
      </c>
    </row>
    <row r="480" spans="1:21">
      <c r="A480" s="6" t="s">
        <v>468</v>
      </c>
      <c r="B480" s="2" t="s">
        <v>21</v>
      </c>
      <c r="C480" s="3">
        <v>1</v>
      </c>
      <c r="D480" s="4" t="s">
        <v>469</v>
      </c>
      <c r="E480" s="4" t="s">
        <v>470</v>
      </c>
      <c r="F480" s="3">
        <v>1</v>
      </c>
      <c r="G480" s="4" t="s">
        <v>59</v>
      </c>
      <c r="H480" s="4" t="s">
        <v>60</v>
      </c>
      <c r="I480" s="4" t="s">
        <v>24</v>
      </c>
      <c r="J480" s="4" t="s">
        <v>471</v>
      </c>
      <c r="K480" s="10" t="s">
        <v>25</v>
      </c>
      <c r="L480" s="4" t="s">
        <v>26</v>
      </c>
      <c r="M480" s="4" t="s">
        <v>472</v>
      </c>
      <c r="N480" s="4" t="s">
        <v>27</v>
      </c>
      <c r="O480" s="4" t="s">
        <v>473</v>
      </c>
      <c r="P480" s="3">
        <v>1</v>
      </c>
      <c r="Q480" s="5">
        <v>895000</v>
      </c>
      <c r="R480" s="4" t="s">
        <v>28</v>
      </c>
      <c r="S480" s="10" t="s">
        <v>33</v>
      </c>
      <c r="T480" s="4"/>
      <c r="U480" s="4" t="s">
        <v>62</v>
      </c>
    </row>
    <row r="481" spans="1:21">
      <c r="A481" s="6" t="s">
        <v>468</v>
      </c>
      <c r="B481" s="2" t="s">
        <v>21</v>
      </c>
      <c r="C481" s="3">
        <v>1</v>
      </c>
      <c r="D481" s="4" t="s">
        <v>1432</v>
      </c>
      <c r="E481" s="4" t="s">
        <v>470</v>
      </c>
      <c r="F481" s="3">
        <v>1</v>
      </c>
      <c r="G481" s="4" t="s">
        <v>571</v>
      </c>
      <c r="H481" s="4" t="s">
        <v>572</v>
      </c>
      <c r="I481" s="4" t="s">
        <v>24</v>
      </c>
      <c r="J481" s="4" t="s">
        <v>1433</v>
      </c>
      <c r="K481" s="10" t="s">
        <v>25</v>
      </c>
      <c r="L481" s="4" t="s">
        <v>26</v>
      </c>
      <c r="M481" s="4" t="s">
        <v>1434</v>
      </c>
      <c r="N481" s="4" t="s">
        <v>27</v>
      </c>
      <c r="O481" s="4" t="s">
        <v>473</v>
      </c>
      <c r="P481" s="3">
        <v>1</v>
      </c>
      <c r="Q481" s="5">
        <v>333500</v>
      </c>
      <c r="R481" s="4" t="s">
        <v>28</v>
      </c>
      <c r="S481" s="10" t="s">
        <v>29</v>
      </c>
      <c r="T481" s="4"/>
      <c r="U481" s="4" t="s">
        <v>40</v>
      </c>
    </row>
    <row r="482" spans="1:21">
      <c r="A482" s="6" t="s">
        <v>474</v>
      </c>
      <c r="B482" s="2" t="s">
        <v>21</v>
      </c>
      <c r="C482" s="3">
        <v>1</v>
      </c>
      <c r="D482" s="4" t="s">
        <v>475</v>
      </c>
      <c r="E482" s="4" t="s">
        <v>476</v>
      </c>
      <c r="F482" s="3">
        <v>1</v>
      </c>
      <c r="G482" s="4" t="s">
        <v>70</v>
      </c>
      <c r="H482" s="4" t="s">
        <v>71</v>
      </c>
      <c r="I482" s="4" t="s">
        <v>24</v>
      </c>
      <c r="J482" s="4" t="s">
        <v>477</v>
      </c>
      <c r="K482" s="10" t="s">
        <v>25</v>
      </c>
      <c r="L482" s="4" t="s">
        <v>26</v>
      </c>
      <c r="M482" s="4" t="s">
        <v>478</v>
      </c>
      <c r="N482" s="4" t="s">
        <v>27</v>
      </c>
      <c r="O482" s="4" t="s">
        <v>473</v>
      </c>
      <c r="P482" s="3">
        <v>1</v>
      </c>
      <c r="Q482" s="5">
        <v>870000</v>
      </c>
      <c r="R482" s="4" t="s">
        <v>28</v>
      </c>
      <c r="S482" s="10" t="s">
        <v>29</v>
      </c>
      <c r="T482" s="4"/>
      <c r="U482" s="4" t="s">
        <v>62</v>
      </c>
    </row>
    <row r="483" spans="1:21">
      <c r="A483" s="6" t="s">
        <v>474</v>
      </c>
      <c r="B483" s="2" t="s">
        <v>21</v>
      </c>
      <c r="C483" s="3">
        <v>1</v>
      </c>
      <c r="D483" s="4" t="s">
        <v>2097</v>
      </c>
      <c r="E483" s="4" t="s">
        <v>476</v>
      </c>
      <c r="F483" s="3">
        <v>1</v>
      </c>
      <c r="G483" s="4" t="s">
        <v>2098</v>
      </c>
      <c r="H483" s="4" t="s">
        <v>2099</v>
      </c>
      <c r="I483" s="4" t="s">
        <v>24</v>
      </c>
      <c r="J483" s="4" t="s">
        <v>2100</v>
      </c>
      <c r="K483" s="10" t="s">
        <v>25</v>
      </c>
      <c r="L483" s="4" t="s">
        <v>26</v>
      </c>
      <c r="M483" s="4" t="s">
        <v>2101</v>
      </c>
      <c r="N483" s="4" t="s">
        <v>27</v>
      </c>
      <c r="O483" s="4" t="s">
        <v>473</v>
      </c>
      <c r="P483" s="3">
        <v>1</v>
      </c>
      <c r="Q483" s="5">
        <v>1105000</v>
      </c>
      <c r="R483" s="4" t="s">
        <v>28</v>
      </c>
      <c r="S483" s="10" t="s">
        <v>33</v>
      </c>
      <c r="T483" s="4"/>
      <c r="U483" s="4" t="s">
        <v>40</v>
      </c>
    </row>
    <row r="484" spans="1:21">
      <c r="A484" s="6" t="s">
        <v>1435</v>
      </c>
      <c r="B484" s="2" t="s">
        <v>21</v>
      </c>
      <c r="C484" s="3">
        <v>1</v>
      </c>
      <c r="D484" s="4" t="s">
        <v>41</v>
      </c>
      <c r="E484" s="4" t="s">
        <v>42</v>
      </c>
      <c r="F484" s="3">
        <v>1</v>
      </c>
      <c r="G484" s="4" t="s">
        <v>45</v>
      </c>
      <c r="H484" s="4" t="s">
        <v>46</v>
      </c>
      <c r="I484" s="4" t="s">
        <v>24</v>
      </c>
      <c r="J484" s="4" t="s">
        <v>1436</v>
      </c>
      <c r="K484" s="10" t="s">
        <v>25</v>
      </c>
      <c r="L484" s="4" t="s">
        <v>26</v>
      </c>
      <c r="M484" s="4" t="s">
        <v>1437</v>
      </c>
      <c r="N484" s="4" t="s">
        <v>27</v>
      </c>
      <c r="O484" s="4" t="s">
        <v>473</v>
      </c>
      <c r="P484" s="3">
        <v>1</v>
      </c>
      <c r="Q484" s="5">
        <v>950000</v>
      </c>
      <c r="R484" s="4" t="s">
        <v>28</v>
      </c>
      <c r="S484" s="10" t="s">
        <v>29</v>
      </c>
      <c r="T484" s="4"/>
      <c r="U484" s="4" t="s">
        <v>30</v>
      </c>
    </row>
    <row r="485" spans="1:21">
      <c r="A485" s="6" t="s">
        <v>479</v>
      </c>
      <c r="B485" s="2" t="s">
        <v>21</v>
      </c>
      <c r="C485" s="3">
        <v>1</v>
      </c>
      <c r="D485" s="4" t="s">
        <v>1261</v>
      </c>
      <c r="E485" s="4" t="s">
        <v>481</v>
      </c>
      <c r="F485" s="3">
        <v>2</v>
      </c>
      <c r="G485" s="4" t="s">
        <v>1262</v>
      </c>
      <c r="H485" s="4" t="s">
        <v>1263</v>
      </c>
      <c r="I485" s="4" t="s">
        <v>24</v>
      </c>
      <c r="J485" s="4" t="s">
        <v>1264</v>
      </c>
      <c r="K485" s="10" t="s">
        <v>25</v>
      </c>
      <c r="L485" s="4" t="s">
        <v>26</v>
      </c>
      <c r="M485" s="4" t="s">
        <v>1265</v>
      </c>
      <c r="N485" s="4" t="s">
        <v>27</v>
      </c>
      <c r="O485" s="4" t="s">
        <v>486</v>
      </c>
      <c r="P485" s="3">
        <v>2</v>
      </c>
      <c r="Q485" s="5">
        <v>195000</v>
      </c>
      <c r="R485" s="4" t="s">
        <v>28</v>
      </c>
      <c r="S485" s="10" t="s">
        <v>33</v>
      </c>
      <c r="T485" s="4"/>
      <c r="U485" s="4" t="s">
        <v>62</v>
      </c>
    </row>
    <row r="486" spans="1:21">
      <c r="A486" s="6" t="s">
        <v>479</v>
      </c>
      <c r="B486" s="2" t="s">
        <v>21</v>
      </c>
      <c r="C486" s="3">
        <v>1</v>
      </c>
      <c r="D486" s="4" t="s">
        <v>1438</v>
      </c>
      <c r="E486" s="4" t="s">
        <v>481</v>
      </c>
      <c r="F486" s="3">
        <v>2</v>
      </c>
      <c r="G486" s="4" t="s">
        <v>573</v>
      </c>
      <c r="H486" s="4" t="s">
        <v>574</v>
      </c>
      <c r="I486" s="4" t="s">
        <v>24</v>
      </c>
      <c r="J486" s="4" t="s">
        <v>2102</v>
      </c>
      <c r="K486" s="10" t="s">
        <v>25</v>
      </c>
      <c r="L486" s="4" t="s">
        <v>26</v>
      </c>
      <c r="M486" s="4" t="s">
        <v>2103</v>
      </c>
      <c r="N486" s="4" t="s">
        <v>27</v>
      </c>
      <c r="O486" s="4" t="s">
        <v>486</v>
      </c>
      <c r="P486" s="3">
        <v>2</v>
      </c>
      <c r="Q486" s="5">
        <v>199000</v>
      </c>
      <c r="R486" s="4" t="s">
        <v>28</v>
      </c>
      <c r="S486" s="10" t="s">
        <v>33</v>
      </c>
      <c r="T486" s="4"/>
      <c r="U486" s="4" t="s">
        <v>62</v>
      </c>
    </row>
    <row r="487" spans="1:21">
      <c r="A487" s="6" t="s">
        <v>479</v>
      </c>
      <c r="B487" s="2" t="s">
        <v>21</v>
      </c>
      <c r="C487" s="3">
        <v>1</v>
      </c>
      <c r="D487" s="4" t="s">
        <v>480</v>
      </c>
      <c r="E487" s="4" t="s">
        <v>481</v>
      </c>
      <c r="F487" s="3">
        <v>2</v>
      </c>
      <c r="G487" s="4" t="s">
        <v>482</v>
      </c>
      <c r="H487" s="4" t="s">
        <v>483</v>
      </c>
      <c r="I487" s="4" t="s">
        <v>24</v>
      </c>
      <c r="J487" s="4" t="s">
        <v>484</v>
      </c>
      <c r="K487" s="10" t="s">
        <v>37</v>
      </c>
      <c r="L487" s="4" t="s">
        <v>26</v>
      </c>
      <c r="M487" s="4" t="s">
        <v>485</v>
      </c>
      <c r="N487" s="4" t="s">
        <v>27</v>
      </c>
      <c r="O487" s="4" t="s">
        <v>486</v>
      </c>
      <c r="P487" s="3">
        <v>2</v>
      </c>
      <c r="Q487" s="5">
        <v>868.33</v>
      </c>
      <c r="R487" s="4" t="s">
        <v>28</v>
      </c>
      <c r="S487" s="10" t="s">
        <v>33</v>
      </c>
      <c r="T487" s="4"/>
      <c r="U487" s="4" t="s">
        <v>34</v>
      </c>
    </row>
    <row r="488" spans="1:21">
      <c r="A488" s="6" t="s">
        <v>479</v>
      </c>
      <c r="B488" s="2" t="s">
        <v>21</v>
      </c>
      <c r="C488" s="3">
        <v>1</v>
      </c>
      <c r="D488" s="4" t="s">
        <v>1438</v>
      </c>
      <c r="E488" s="4" t="s">
        <v>481</v>
      </c>
      <c r="F488" s="3">
        <v>2</v>
      </c>
      <c r="G488" s="4" t="s">
        <v>47</v>
      </c>
      <c r="H488" s="4" t="s">
        <v>48</v>
      </c>
      <c r="I488" s="4" t="s">
        <v>24</v>
      </c>
      <c r="J488" s="4" t="s">
        <v>1834</v>
      </c>
      <c r="K488" s="10" t="s">
        <v>37</v>
      </c>
      <c r="L488" s="4" t="s">
        <v>26</v>
      </c>
      <c r="M488" s="4" t="s">
        <v>1835</v>
      </c>
      <c r="N488" s="4" t="s">
        <v>27</v>
      </c>
      <c r="O488" s="4" t="s">
        <v>486</v>
      </c>
      <c r="P488" s="3">
        <v>2</v>
      </c>
      <c r="Q488" s="5">
        <v>430</v>
      </c>
      <c r="R488" s="4" t="s">
        <v>28</v>
      </c>
      <c r="S488" s="10" t="s">
        <v>33</v>
      </c>
      <c r="T488" s="4"/>
      <c r="U488" s="4" t="s">
        <v>30</v>
      </c>
    </row>
    <row r="489" spans="1:21">
      <c r="A489" s="6" t="s">
        <v>479</v>
      </c>
      <c r="B489" s="2" t="s">
        <v>21</v>
      </c>
      <c r="C489" s="3">
        <v>1</v>
      </c>
      <c r="D489" s="4" t="s">
        <v>1438</v>
      </c>
      <c r="E489" s="4" t="s">
        <v>481</v>
      </c>
      <c r="F489" s="3">
        <v>2</v>
      </c>
      <c r="G489" s="4" t="s">
        <v>108</v>
      </c>
      <c r="H489" s="4" t="s">
        <v>109</v>
      </c>
      <c r="I489" s="4" t="s">
        <v>24</v>
      </c>
      <c r="J489" s="4" t="s">
        <v>1439</v>
      </c>
      <c r="K489" s="10" t="s">
        <v>37</v>
      </c>
      <c r="L489" s="4" t="s">
        <v>26</v>
      </c>
      <c r="M489" s="4" t="s">
        <v>1440</v>
      </c>
      <c r="N489" s="4" t="s">
        <v>27</v>
      </c>
      <c r="O489" s="4" t="s">
        <v>486</v>
      </c>
      <c r="P489" s="3">
        <v>2</v>
      </c>
      <c r="Q489" s="5">
        <v>163.18</v>
      </c>
      <c r="R489" s="4" t="s">
        <v>28</v>
      </c>
      <c r="S489" s="10" t="s">
        <v>29</v>
      </c>
      <c r="T489" s="4"/>
      <c r="U489" s="4" t="s">
        <v>62</v>
      </c>
    </row>
    <row r="490" spans="1:21">
      <c r="A490" s="6" t="s">
        <v>487</v>
      </c>
      <c r="B490" s="2" t="s">
        <v>21</v>
      </c>
      <c r="C490" s="3">
        <v>1</v>
      </c>
      <c r="D490" s="4" t="s">
        <v>1675</v>
      </c>
      <c r="E490" s="4" t="s">
        <v>489</v>
      </c>
      <c r="F490" s="3">
        <v>1</v>
      </c>
      <c r="G490" s="4" t="s">
        <v>490</v>
      </c>
      <c r="H490" s="4" t="s">
        <v>491</v>
      </c>
      <c r="I490" s="4" t="s">
        <v>24</v>
      </c>
      <c r="J490" s="4" t="s">
        <v>492</v>
      </c>
      <c r="K490" s="10" t="s">
        <v>25</v>
      </c>
      <c r="L490" s="4" t="s">
        <v>26</v>
      </c>
      <c r="M490" s="4" t="s">
        <v>493</v>
      </c>
      <c r="N490" s="4" t="s">
        <v>27</v>
      </c>
      <c r="O490" s="4" t="s">
        <v>494</v>
      </c>
      <c r="P490" s="3">
        <v>1</v>
      </c>
      <c r="Q490" s="5">
        <v>16500</v>
      </c>
      <c r="R490" s="4" t="s">
        <v>28</v>
      </c>
      <c r="S490" s="10" t="s">
        <v>33</v>
      </c>
      <c r="T490" s="4"/>
      <c r="U490" s="4" t="s">
        <v>34</v>
      </c>
    </row>
    <row r="491" spans="1:21">
      <c r="A491" s="6" t="s">
        <v>487</v>
      </c>
      <c r="B491" s="2" t="s">
        <v>21</v>
      </c>
      <c r="C491" s="3">
        <v>2</v>
      </c>
      <c r="D491" s="4" t="s">
        <v>495</v>
      </c>
      <c r="E491" s="4" t="s">
        <v>489</v>
      </c>
      <c r="F491" s="3">
        <v>1</v>
      </c>
      <c r="G491" s="4" t="s">
        <v>490</v>
      </c>
      <c r="H491" s="4" t="s">
        <v>491</v>
      </c>
      <c r="I491" s="4" t="s">
        <v>24</v>
      </c>
      <c r="J491" s="4" t="s">
        <v>492</v>
      </c>
      <c r="K491" s="10" t="s">
        <v>25</v>
      </c>
      <c r="L491" s="4" t="s">
        <v>26</v>
      </c>
      <c r="M491" s="4" t="s">
        <v>493</v>
      </c>
      <c r="N491" s="4" t="s">
        <v>27</v>
      </c>
      <c r="O491" s="4" t="s">
        <v>494</v>
      </c>
      <c r="P491" s="3">
        <v>1</v>
      </c>
      <c r="Q491" s="5">
        <v>22000</v>
      </c>
      <c r="R491" s="4" t="s">
        <v>28</v>
      </c>
      <c r="S491" s="10" t="s">
        <v>33</v>
      </c>
      <c r="T491" s="4"/>
      <c r="U491" s="4" t="s">
        <v>34</v>
      </c>
    </row>
    <row r="492" spans="1:21">
      <c r="A492" s="6" t="s">
        <v>487</v>
      </c>
      <c r="B492" s="2" t="s">
        <v>21</v>
      </c>
      <c r="C492" s="3">
        <v>3</v>
      </c>
      <c r="D492" s="4" t="s">
        <v>946</v>
      </c>
      <c r="E492" s="4" t="s">
        <v>489</v>
      </c>
      <c r="F492" s="3">
        <v>1</v>
      </c>
      <c r="G492" s="4" t="s">
        <v>490</v>
      </c>
      <c r="H492" s="4" t="s">
        <v>491</v>
      </c>
      <c r="I492" s="4" t="s">
        <v>24</v>
      </c>
      <c r="J492" s="4" t="s">
        <v>492</v>
      </c>
      <c r="K492" s="10" t="s">
        <v>25</v>
      </c>
      <c r="L492" s="4" t="s">
        <v>26</v>
      </c>
      <c r="M492" s="4" t="s">
        <v>493</v>
      </c>
      <c r="N492" s="4" t="s">
        <v>27</v>
      </c>
      <c r="O492" s="4" t="s">
        <v>494</v>
      </c>
      <c r="P492" s="3">
        <v>1</v>
      </c>
      <c r="Q492" s="5">
        <v>16500</v>
      </c>
      <c r="R492" s="4" t="s">
        <v>28</v>
      </c>
      <c r="S492" s="10" t="s">
        <v>33</v>
      </c>
      <c r="T492" s="4"/>
      <c r="U492" s="4" t="s">
        <v>34</v>
      </c>
    </row>
    <row r="493" spans="1:21">
      <c r="A493" s="6" t="s">
        <v>487</v>
      </c>
      <c r="B493" s="2" t="s">
        <v>21</v>
      </c>
      <c r="C493" s="3">
        <v>4</v>
      </c>
      <c r="D493" s="4" t="s">
        <v>1266</v>
      </c>
      <c r="E493" s="4" t="s">
        <v>489</v>
      </c>
      <c r="F493" s="3">
        <v>1</v>
      </c>
      <c r="G493" s="4" t="s">
        <v>490</v>
      </c>
      <c r="H493" s="4" t="s">
        <v>491</v>
      </c>
      <c r="I493" s="4" t="s">
        <v>24</v>
      </c>
      <c r="J493" s="4" t="s">
        <v>492</v>
      </c>
      <c r="K493" s="10" t="s">
        <v>25</v>
      </c>
      <c r="L493" s="4" t="s">
        <v>26</v>
      </c>
      <c r="M493" s="4" t="s">
        <v>493</v>
      </c>
      <c r="N493" s="4" t="s">
        <v>27</v>
      </c>
      <c r="O493" s="4" t="s">
        <v>494</v>
      </c>
      <c r="P493" s="3">
        <v>1</v>
      </c>
      <c r="Q493" s="5">
        <v>22000</v>
      </c>
      <c r="R493" s="4" t="s">
        <v>28</v>
      </c>
      <c r="S493" s="10" t="s">
        <v>33</v>
      </c>
      <c r="T493" s="4"/>
      <c r="U493" s="4" t="s">
        <v>34</v>
      </c>
    </row>
    <row r="494" spans="1:21">
      <c r="A494" s="6" t="s">
        <v>487</v>
      </c>
      <c r="B494" s="2" t="s">
        <v>21</v>
      </c>
      <c r="C494" s="3">
        <v>5</v>
      </c>
      <c r="D494" s="4" t="s">
        <v>1267</v>
      </c>
      <c r="E494" s="4" t="s">
        <v>489</v>
      </c>
      <c r="F494" s="3">
        <v>1</v>
      </c>
      <c r="G494" s="4" t="s">
        <v>490</v>
      </c>
      <c r="H494" s="4" t="s">
        <v>491</v>
      </c>
      <c r="I494" s="4" t="s">
        <v>24</v>
      </c>
      <c r="J494" s="4" t="s">
        <v>492</v>
      </c>
      <c r="K494" s="10" t="s">
        <v>25</v>
      </c>
      <c r="L494" s="4" t="s">
        <v>26</v>
      </c>
      <c r="M494" s="4" t="s">
        <v>493</v>
      </c>
      <c r="N494" s="4" t="s">
        <v>27</v>
      </c>
      <c r="O494" s="4" t="s">
        <v>494</v>
      </c>
      <c r="P494" s="3">
        <v>1</v>
      </c>
      <c r="Q494" s="5">
        <v>8800</v>
      </c>
      <c r="R494" s="4" t="s">
        <v>28</v>
      </c>
      <c r="S494" s="10" t="s">
        <v>33</v>
      </c>
      <c r="T494" s="4"/>
      <c r="U494" s="4" t="s">
        <v>34</v>
      </c>
    </row>
    <row r="495" spans="1:21">
      <c r="A495" s="6" t="s">
        <v>487</v>
      </c>
      <c r="B495" s="2" t="s">
        <v>21</v>
      </c>
      <c r="C495" s="3">
        <v>6</v>
      </c>
      <c r="D495" s="4" t="s">
        <v>495</v>
      </c>
      <c r="E495" s="4" t="s">
        <v>489</v>
      </c>
      <c r="F495" s="3">
        <v>1</v>
      </c>
      <c r="G495" s="4" t="s">
        <v>490</v>
      </c>
      <c r="H495" s="4" t="s">
        <v>491</v>
      </c>
      <c r="I495" s="4" t="s">
        <v>24</v>
      </c>
      <c r="J495" s="4" t="s">
        <v>492</v>
      </c>
      <c r="K495" s="10" t="s">
        <v>25</v>
      </c>
      <c r="L495" s="4" t="s">
        <v>26</v>
      </c>
      <c r="M495" s="4" t="s">
        <v>493</v>
      </c>
      <c r="N495" s="4" t="s">
        <v>27</v>
      </c>
      <c r="O495" s="4" t="s">
        <v>494</v>
      </c>
      <c r="P495" s="3">
        <v>1</v>
      </c>
      <c r="Q495" s="5">
        <v>22000</v>
      </c>
      <c r="R495" s="4" t="s">
        <v>28</v>
      </c>
      <c r="S495" s="10" t="s">
        <v>33</v>
      </c>
      <c r="T495" s="4"/>
      <c r="U495" s="4" t="s">
        <v>34</v>
      </c>
    </row>
    <row r="496" spans="1:21">
      <c r="A496" s="6" t="s">
        <v>487</v>
      </c>
      <c r="B496" s="2" t="s">
        <v>21</v>
      </c>
      <c r="C496" s="3">
        <v>7</v>
      </c>
      <c r="D496" s="4" t="s">
        <v>488</v>
      </c>
      <c r="E496" s="4" t="s">
        <v>489</v>
      </c>
      <c r="F496" s="3">
        <v>1</v>
      </c>
      <c r="G496" s="4" t="s">
        <v>490</v>
      </c>
      <c r="H496" s="4" t="s">
        <v>491</v>
      </c>
      <c r="I496" s="4" t="s">
        <v>24</v>
      </c>
      <c r="J496" s="4" t="s">
        <v>492</v>
      </c>
      <c r="K496" s="10" t="s">
        <v>25</v>
      </c>
      <c r="L496" s="4" t="s">
        <v>26</v>
      </c>
      <c r="M496" s="4" t="s">
        <v>493</v>
      </c>
      <c r="N496" s="4" t="s">
        <v>27</v>
      </c>
      <c r="O496" s="4" t="s">
        <v>494</v>
      </c>
      <c r="P496" s="3">
        <v>1</v>
      </c>
      <c r="Q496" s="5">
        <v>22000</v>
      </c>
      <c r="R496" s="4" t="s">
        <v>28</v>
      </c>
      <c r="S496" s="10" t="s">
        <v>33</v>
      </c>
      <c r="T496" s="4"/>
      <c r="U496" s="4" t="s">
        <v>34</v>
      </c>
    </row>
    <row r="497" spans="1:21">
      <c r="A497" s="6" t="s">
        <v>487</v>
      </c>
      <c r="B497" s="2" t="s">
        <v>21</v>
      </c>
      <c r="C497" s="3">
        <v>8</v>
      </c>
      <c r="D497" s="4" t="s">
        <v>1969</v>
      </c>
      <c r="E497" s="4" t="s">
        <v>489</v>
      </c>
      <c r="F497" s="3">
        <v>1</v>
      </c>
      <c r="G497" s="4" t="s">
        <v>490</v>
      </c>
      <c r="H497" s="4" t="s">
        <v>491</v>
      </c>
      <c r="I497" s="4" t="s">
        <v>24</v>
      </c>
      <c r="J497" s="4" t="s">
        <v>492</v>
      </c>
      <c r="K497" s="10" t="s">
        <v>25</v>
      </c>
      <c r="L497" s="4" t="s">
        <v>26</v>
      </c>
      <c r="M497" s="4" t="s">
        <v>493</v>
      </c>
      <c r="N497" s="4" t="s">
        <v>27</v>
      </c>
      <c r="O497" s="4" t="s">
        <v>494</v>
      </c>
      <c r="P497" s="3">
        <v>1</v>
      </c>
      <c r="Q497" s="5">
        <v>8800</v>
      </c>
      <c r="R497" s="4" t="s">
        <v>28</v>
      </c>
      <c r="S497" s="10" t="s">
        <v>33</v>
      </c>
      <c r="T497" s="4"/>
      <c r="U497" s="4" t="s">
        <v>34</v>
      </c>
    </row>
    <row r="498" spans="1:21">
      <c r="A498" s="6" t="s">
        <v>487</v>
      </c>
      <c r="B498" s="2" t="s">
        <v>21</v>
      </c>
      <c r="C498" s="3">
        <v>9</v>
      </c>
      <c r="D498" s="4" t="s">
        <v>495</v>
      </c>
      <c r="E498" s="4" t="s">
        <v>489</v>
      </c>
      <c r="F498" s="3">
        <v>1</v>
      </c>
      <c r="G498" s="4" t="s">
        <v>490</v>
      </c>
      <c r="H498" s="4" t="s">
        <v>491</v>
      </c>
      <c r="I498" s="4" t="s">
        <v>24</v>
      </c>
      <c r="J498" s="4" t="s">
        <v>492</v>
      </c>
      <c r="K498" s="10" t="s">
        <v>25</v>
      </c>
      <c r="L498" s="4" t="s">
        <v>26</v>
      </c>
      <c r="M498" s="4" t="s">
        <v>493</v>
      </c>
      <c r="N498" s="4" t="s">
        <v>27</v>
      </c>
      <c r="O498" s="4" t="s">
        <v>494</v>
      </c>
      <c r="P498" s="3">
        <v>1</v>
      </c>
      <c r="Q498" s="5">
        <v>22000</v>
      </c>
      <c r="R498" s="4" t="s">
        <v>28</v>
      </c>
      <c r="S498" s="10" t="s">
        <v>33</v>
      </c>
      <c r="T498" s="4"/>
      <c r="U498" s="4" t="s">
        <v>34</v>
      </c>
    </row>
    <row r="499" spans="1:21">
      <c r="A499" s="6" t="s">
        <v>487</v>
      </c>
      <c r="B499" s="2" t="s">
        <v>21</v>
      </c>
      <c r="C499" s="3">
        <v>10</v>
      </c>
      <c r="D499" s="4" t="s">
        <v>2105</v>
      </c>
      <c r="E499" s="4" t="s">
        <v>489</v>
      </c>
      <c r="F499" s="3">
        <v>1</v>
      </c>
      <c r="G499" s="4" t="s">
        <v>490</v>
      </c>
      <c r="H499" s="4" t="s">
        <v>491</v>
      </c>
      <c r="I499" s="4" t="s">
        <v>24</v>
      </c>
      <c r="J499" s="4" t="s">
        <v>492</v>
      </c>
      <c r="K499" s="10" t="s">
        <v>25</v>
      </c>
      <c r="L499" s="4" t="s">
        <v>26</v>
      </c>
      <c r="M499" s="4" t="s">
        <v>493</v>
      </c>
      <c r="N499" s="4" t="s">
        <v>27</v>
      </c>
      <c r="O499" s="4" t="s">
        <v>494</v>
      </c>
      <c r="P499" s="3">
        <v>1</v>
      </c>
      <c r="Q499" s="5">
        <v>16500</v>
      </c>
      <c r="R499" s="4" t="s">
        <v>28</v>
      </c>
      <c r="S499" s="10" t="s">
        <v>33</v>
      </c>
      <c r="T499" s="4"/>
      <c r="U499" s="4" t="s">
        <v>34</v>
      </c>
    </row>
    <row r="500" spans="1:21">
      <c r="A500" s="6" t="s">
        <v>487</v>
      </c>
      <c r="B500" s="2" t="s">
        <v>21</v>
      </c>
      <c r="C500" s="3">
        <v>1</v>
      </c>
      <c r="D500" s="4" t="s">
        <v>2104</v>
      </c>
      <c r="E500" s="4" t="s">
        <v>489</v>
      </c>
      <c r="F500" s="3">
        <v>1</v>
      </c>
      <c r="G500" s="4" t="s">
        <v>948</v>
      </c>
      <c r="H500" s="4" t="s">
        <v>949</v>
      </c>
      <c r="I500" s="4" t="s">
        <v>24</v>
      </c>
      <c r="J500" s="4" t="s">
        <v>950</v>
      </c>
      <c r="K500" s="10" t="s">
        <v>25</v>
      </c>
      <c r="L500" s="4" t="s">
        <v>26</v>
      </c>
      <c r="M500" s="4" t="s">
        <v>951</v>
      </c>
      <c r="N500" s="4" t="s">
        <v>27</v>
      </c>
      <c r="O500" s="4" t="s">
        <v>494</v>
      </c>
      <c r="P500" s="3">
        <v>1</v>
      </c>
      <c r="Q500" s="5">
        <v>15500</v>
      </c>
      <c r="R500" s="4" t="s">
        <v>28</v>
      </c>
      <c r="S500" s="10" t="s">
        <v>29</v>
      </c>
      <c r="T500" s="4"/>
      <c r="U500" s="4" t="s">
        <v>62</v>
      </c>
    </row>
    <row r="501" spans="1:21">
      <c r="A501" s="6" t="s">
        <v>487</v>
      </c>
      <c r="B501" s="2" t="s">
        <v>21</v>
      </c>
      <c r="C501" s="3">
        <v>2</v>
      </c>
      <c r="D501" s="4" t="s">
        <v>1967</v>
      </c>
      <c r="E501" s="4" t="s">
        <v>489</v>
      </c>
      <c r="F501" s="3">
        <v>1</v>
      </c>
      <c r="G501" s="4" t="s">
        <v>948</v>
      </c>
      <c r="H501" s="4" t="s">
        <v>949</v>
      </c>
      <c r="I501" s="4" t="s">
        <v>24</v>
      </c>
      <c r="J501" s="4" t="s">
        <v>950</v>
      </c>
      <c r="K501" s="10" t="s">
        <v>25</v>
      </c>
      <c r="L501" s="4" t="s">
        <v>26</v>
      </c>
      <c r="M501" s="4" t="s">
        <v>951</v>
      </c>
      <c r="N501" s="4" t="s">
        <v>27</v>
      </c>
      <c r="O501" s="4" t="s">
        <v>494</v>
      </c>
      <c r="P501" s="3">
        <v>1</v>
      </c>
      <c r="Q501" s="5">
        <v>19500</v>
      </c>
      <c r="R501" s="4" t="s">
        <v>28</v>
      </c>
      <c r="S501" s="10" t="s">
        <v>29</v>
      </c>
      <c r="T501" s="4"/>
      <c r="U501" s="4" t="s">
        <v>62</v>
      </c>
    </row>
    <row r="502" spans="1:21">
      <c r="A502" s="6" t="s">
        <v>487</v>
      </c>
      <c r="B502" s="2" t="s">
        <v>21</v>
      </c>
      <c r="C502" s="3">
        <v>3</v>
      </c>
      <c r="D502" s="4" t="s">
        <v>1836</v>
      </c>
      <c r="E502" s="4" t="s">
        <v>489</v>
      </c>
      <c r="F502" s="3">
        <v>1</v>
      </c>
      <c r="G502" s="4" t="s">
        <v>948</v>
      </c>
      <c r="H502" s="4" t="s">
        <v>949</v>
      </c>
      <c r="I502" s="4" t="s">
        <v>24</v>
      </c>
      <c r="J502" s="4" t="s">
        <v>950</v>
      </c>
      <c r="K502" s="10" t="s">
        <v>25</v>
      </c>
      <c r="L502" s="4" t="s">
        <v>26</v>
      </c>
      <c r="M502" s="4" t="s">
        <v>951</v>
      </c>
      <c r="N502" s="4" t="s">
        <v>27</v>
      </c>
      <c r="O502" s="4" t="s">
        <v>494</v>
      </c>
      <c r="P502" s="3">
        <v>1</v>
      </c>
      <c r="Q502" s="5">
        <v>16000</v>
      </c>
      <c r="R502" s="4" t="s">
        <v>28</v>
      </c>
      <c r="S502" s="10" t="s">
        <v>29</v>
      </c>
      <c r="T502" s="4"/>
      <c r="U502" s="4" t="s">
        <v>62</v>
      </c>
    </row>
    <row r="503" spans="1:21">
      <c r="A503" s="6" t="s">
        <v>487</v>
      </c>
      <c r="B503" s="2" t="s">
        <v>21</v>
      </c>
      <c r="C503" s="3">
        <v>4</v>
      </c>
      <c r="D503" s="4" t="s">
        <v>1674</v>
      </c>
      <c r="E503" s="4" t="s">
        <v>489</v>
      </c>
      <c r="F503" s="3">
        <v>1</v>
      </c>
      <c r="G503" s="4" t="s">
        <v>948</v>
      </c>
      <c r="H503" s="4" t="s">
        <v>949</v>
      </c>
      <c r="I503" s="4" t="s">
        <v>24</v>
      </c>
      <c r="J503" s="4" t="s">
        <v>950</v>
      </c>
      <c r="K503" s="10" t="s">
        <v>25</v>
      </c>
      <c r="L503" s="4" t="s">
        <v>26</v>
      </c>
      <c r="M503" s="4" t="s">
        <v>951</v>
      </c>
      <c r="N503" s="4" t="s">
        <v>27</v>
      </c>
      <c r="O503" s="4" t="s">
        <v>494</v>
      </c>
      <c r="P503" s="3">
        <v>1</v>
      </c>
      <c r="Q503" s="5">
        <v>20900</v>
      </c>
      <c r="R503" s="4" t="s">
        <v>28</v>
      </c>
      <c r="S503" s="10" t="s">
        <v>29</v>
      </c>
      <c r="T503" s="4"/>
      <c r="U503" s="4" t="s">
        <v>62</v>
      </c>
    </row>
    <row r="504" spans="1:21">
      <c r="A504" s="6" t="s">
        <v>487</v>
      </c>
      <c r="B504" s="2" t="s">
        <v>21</v>
      </c>
      <c r="C504" s="3">
        <v>5</v>
      </c>
      <c r="D504" s="4" t="s">
        <v>1441</v>
      </c>
      <c r="E504" s="4" t="s">
        <v>489</v>
      </c>
      <c r="F504" s="3">
        <v>1</v>
      </c>
      <c r="G504" s="4" t="s">
        <v>948</v>
      </c>
      <c r="H504" s="4" t="s">
        <v>949</v>
      </c>
      <c r="I504" s="4" t="s">
        <v>24</v>
      </c>
      <c r="J504" s="4" t="s">
        <v>950</v>
      </c>
      <c r="K504" s="10" t="s">
        <v>25</v>
      </c>
      <c r="L504" s="4" t="s">
        <v>26</v>
      </c>
      <c r="M504" s="4" t="s">
        <v>951</v>
      </c>
      <c r="N504" s="4" t="s">
        <v>27</v>
      </c>
      <c r="O504" s="4" t="s">
        <v>494</v>
      </c>
      <c r="P504" s="3">
        <v>1</v>
      </c>
      <c r="Q504" s="5">
        <v>11000</v>
      </c>
      <c r="R504" s="4" t="s">
        <v>28</v>
      </c>
      <c r="S504" s="10" t="s">
        <v>29</v>
      </c>
      <c r="T504" s="4"/>
      <c r="U504" s="4" t="s">
        <v>62</v>
      </c>
    </row>
    <row r="505" spans="1:21">
      <c r="A505" s="6" t="s">
        <v>487</v>
      </c>
      <c r="B505" s="2" t="s">
        <v>21</v>
      </c>
      <c r="C505" s="3">
        <v>6</v>
      </c>
      <c r="D505" s="4" t="s">
        <v>1676</v>
      </c>
      <c r="E505" s="4" t="s">
        <v>489</v>
      </c>
      <c r="F505" s="3">
        <v>1</v>
      </c>
      <c r="G505" s="4" t="s">
        <v>948</v>
      </c>
      <c r="H505" s="4" t="s">
        <v>949</v>
      </c>
      <c r="I505" s="4" t="s">
        <v>24</v>
      </c>
      <c r="J505" s="4" t="s">
        <v>950</v>
      </c>
      <c r="K505" s="10" t="s">
        <v>25</v>
      </c>
      <c r="L505" s="4" t="s">
        <v>26</v>
      </c>
      <c r="M505" s="4" t="s">
        <v>951</v>
      </c>
      <c r="N505" s="4" t="s">
        <v>27</v>
      </c>
      <c r="O505" s="4" t="s">
        <v>494</v>
      </c>
      <c r="P505" s="3">
        <v>1</v>
      </c>
      <c r="Q505" s="5">
        <v>19500</v>
      </c>
      <c r="R505" s="4" t="s">
        <v>28</v>
      </c>
      <c r="S505" s="10" t="s">
        <v>29</v>
      </c>
      <c r="T505" s="4"/>
      <c r="U505" s="4" t="s">
        <v>62</v>
      </c>
    </row>
    <row r="506" spans="1:21">
      <c r="A506" s="6" t="s">
        <v>487</v>
      </c>
      <c r="B506" s="2" t="s">
        <v>21</v>
      </c>
      <c r="C506" s="3">
        <v>7</v>
      </c>
      <c r="D506" s="4" t="s">
        <v>1968</v>
      </c>
      <c r="E506" s="4" t="s">
        <v>489</v>
      </c>
      <c r="F506" s="3">
        <v>1</v>
      </c>
      <c r="G506" s="4" t="s">
        <v>948</v>
      </c>
      <c r="H506" s="4" t="s">
        <v>949</v>
      </c>
      <c r="I506" s="4" t="s">
        <v>24</v>
      </c>
      <c r="J506" s="4" t="s">
        <v>950</v>
      </c>
      <c r="K506" s="10" t="s">
        <v>25</v>
      </c>
      <c r="L506" s="4" t="s">
        <v>26</v>
      </c>
      <c r="M506" s="4" t="s">
        <v>951</v>
      </c>
      <c r="N506" s="4" t="s">
        <v>27</v>
      </c>
      <c r="O506" s="4" t="s">
        <v>494</v>
      </c>
      <c r="P506" s="3">
        <v>1</v>
      </c>
      <c r="Q506" s="5">
        <v>11000</v>
      </c>
      <c r="R506" s="4" t="s">
        <v>28</v>
      </c>
      <c r="S506" s="10" t="s">
        <v>29</v>
      </c>
      <c r="T506" s="4"/>
      <c r="U506" s="4" t="s">
        <v>62</v>
      </c>
    </row>
    <row r="507" spans="1:21">
      <c r="A507" s="6" t="s">
        <v>487</v>
      </c>
      <c r="B507" s="2" t="s">
        <v>21</v>
      </c>
      <c r="C507" s="3">
        <v>8</v>
      </c>
      <c r="D507" s="4" t="s">
        <v>1837</v>
      </c>
      <c r="E507" s="4" t="s">
        <v>489</v>
      </c>
      <c r="F507" s="3">
        <v>1</v>
      </c>
      <c r="G507" s="4" t="s">
        <v>948</v>
      </c>
      <c r="H507" s="4" t="s">
        <v>949</v>
      </c>
      <c r="I507" s="4" t="s">
        <v>24</v>
      </c>
      <c r="J507" s="4" t="s">
        <v>950</v>
      </c>
      <c r="K507" s="10" t="s">
        <v>25</v>
      </c>
      <c r="L507" s="4" t="s">
        <v>26</v>
      </c>
      <c r="M507" s="4" t="s">
        <v>951</v>
      </c>
      <c r="N507" s="4" t="s">
        <v>27</v>
      </c>
      <c r="O507" s="4" t="s">
        <v>494</v>
      </c>
      <c r="P507" s="3">
        <v>1</v>
      </c>
      <c r="Q507" s="5">
        <v>20900</v>
      </c>
      <c r="R507" s="4" t="s">
        <v>28</v>
      </c>
      <c r="S507" s="10" t="s">
        <v>29</v>
      </c>
      <c r="T507" s="4"/>
      <c r="U507" s="4" t="s">
        <v>62</v>
      </c>
    </row>
    <row r="508" spans="1:21">
      <c r="A508" s="6" t="s">
        <v>487</v>
      </c>
      <c r="B508" s="2" t="s">
        <v>21</v>
      </c>
      <c r="C508" s="3">
        <v>9</v>
      </c>
      <c r="D508" s="4" t="s">
        <v>952</v>
      </c>
      <c r="E508" s="4" t="s">
        <v>489</v>
      </c>
      <c r="F508" s="3">
        <v>1</v>
      </c>
      <c r="G508" s="4" t="s">
        <v>948</v>
      </c>
      <c r="H508" s="4" t="s">
        <v>949</v>
      </c>
      <c r="I508" s="4" t="s">
        <v>24</v>
      </c>
      <c r="J508" s="4" t="s">
        <v>950</v>
      </c>
      <c r="K508" s="10" t="s">
        <v>25</v>
      </c>
      <c r="L508" s="4" t="s">
        <v>26</v>
      </c>
      <c r="M508" s="4" t="s">
        <v>951</v>
      </c>
      <c r="N508" s="4" t="s">
        <v>27</v>
      </c>
      <c r="O508" s="4" t="s">
        <v>494</v>
      </c>
      <c r="P508" s="3">
        <v>1</v>
      </c>
      <c r="Q508" s="5">
        <v>18500</v>
      </c>
      <c r="R508" s="4" t="s">
        <v>28</v>
      </c>
      <c r="S508" s="10" t="s">
        <v>29</v>
      </c>
      <c r="T508" s="4"/>
      <c r="U508" s="4" t="s">
        <v>62</v>
      </c>
    </row>
    <row r="509" spans="1:21">
      <c r="A509" s="6" t="s">
        <v>487</v>
      </c>
      <c r="B509" s="2" t="s">
        <v>21</v>
      </c>
      <c r="C509" s="3">
        <v>10</v>
      </c>
      <c r="D509" s="4" t="s">
        <v>947</v>
      </c>
      <c r="E509" s="4" t="s">
        <v>489</v>
      </c>
      <c r="F509" s="3">
        <v>1</v>
      </c>
      <c r="G509" s="4" t="s">
        <v>948</v>
      </c>
      <c r="H509" s="4" t="s">
        <v>949</v>
      </c>
      <c r="I509" s="4" t="s">
        <v>24</v>
      </c>
      <c r="J509" s="4" t="s">
        <v>950</v>
      </c>
      <c r="K509" s="10" t="s">
        <v>25</v>
      </c>
      <c r="L509" s="4" t="s">
        <v>26</v>
      </c>
      <c r="M509" s="4" t="s">
        <v>951</v>
      </c>
      <c r="N509" s="4" t="s">
        <v>27</v>
      </c>
      <c r="O509" s="4" t="s">
        <v>494</v>
      </c>
      <c r="P509" s="3">
        <v>1</v>
      </c>
      <c r="Q509" s="5">
        <v>19500</v>
      </c>
      <c r="R509" s="4" t="s">
        <v>28</v>
      </c>
      <c r="S509" s="10" t="s">
        <v>29</v>
      </c>
      <c r="T509" s="4"/>
      <c r="U509" s="4" t="s">
        <v>62</v>
      </c>
    </row>
    <row r="510" spans="1:21">
      <c r="A510" s="6" t="s">
        <v>178</v>
      </c>
      <c r="B510" s="2" t="s">
        <v>21</v>
      </c>
      <c r="C510" s="3">
        <v>1</v>
      </c>
      <c r="D510" s="4" t="s">
        <v>1046</v>
      </c>
      <c r="E510" s="4" t="s">
        <v>180</v>
      </c>
      <c r="F510" s="3">
        <v>12</v>
      </c>
      <c r="G510" s="4" t="s">
        <v>1047</v>
      </c>
      <c r="H510" s="4" t="s">
        <v>1048</v>
      </c>
      <c r="I510" s="4" t="s">
        <v>24</v>
      </c>
      <c r="J510" s="4" t="s">
        <v>1049</v>
      </c>
      <c r="K510" s="10" t="s">
        <v>25</v>
      </c>
      <c r="L510" s="4" t="s">
        <v>81</v>
      </c>
      <c r="M510" s="4" t="s">
        <v>1050</v>
      </c>
      <c r="N510" s="4" t="s">
        <v>27</v>
      </c>
      <c r="O510" s="4" t="s">
        <v>185</v>
      </c>
      <c r="P510" s="3">
        <v>12</v>
      </c>
      <c r="Q510" s="5">
        <v>3099000</v>
      </c>
      <c r="R510" s="4" t="s">
        <v>28</v>
      </c>
      <c r="S510" s="10" t="s">
        <v>33</v>
      </c>
      <c r="T510" s="4"/>
      <c r="U510" s="4" t="s">
        <v>30</v>
      </c>
    </row>
    <row r="511" spans="1:21">
      <c r="A511" s="6" t="s">
        <v>178</v>
      </c>
      <c r="B511" s="2" t="s">
        <v>21</v>
      </c>
      <c r="C511" s="3">
        <v>2</v>
      </c>
      <c r="D511" s="4" t="s">
        <v>689</v>
      </c>
      <c r="E511" s="4" t="s">
        <v>180</v>
      </c>
      <c r="F511" s="3">
        <v>12</v>
      </c>
      <c r="G511" s="4" t="s">
        <v>1047</v>
      </c>
      <c r="H511" s="4" t="s">
        <v>1048</v>
      </c>
      <c r="I511" s="4" t="s">
        <v>24</v>
      </c>
      <c r="J511" s="4" t="s">
        <v>1049</v>
      </c>
      <c r="K511" s="10" t="s">
        <v>25</v>
      </c>
      <c r="L511" s="4" t="s">
        <v>81</v>
      </c>
      <c r="M511" s="4" t="s">
        <v>1050</v>
      </c>
      <c r="N511" s="4" t="s">
        <v>27</v>
      </c>
      <c r="O511" s="4" t="s">
        <v>185</v>
      </c>
      <c r="P511" s="3">
        <v>12</v>
      </c>
      <c r="Q511" s="5">
        <v>129725</v>
      </c>
      <c r="R511" s="4" t="s">
        <v>28</v>
      </c>
      <c r="S511" s="10" t="s">
        <v>33</v>
      </c>
      <c r="T511" s="4"/>
      <c r="U511" s="4" t="s">
        <v>30</v>
      </c>
    </row>
    <row r="512" spans="1:21">
      <c r="A512" s="6" t="s">
        <v>178</v>
      </c>
      <c r="B512" s="2" t="s">
        <v>21</v>
      </c>
      <c r="C512" s="3">
        <v>1</v>
      </c>
      <c r="D512" s="4" t="s">
        <v>179</v>
      </c>
      <c r="E512" s="4" t="s">
        <v>180</v>
      </c>
      <c r="F512" s="3">
        <v>12</v>
      </c>
      <c r="G512" s="4" t="s">
        <v>181</v>
      </c>
      <c r="H512" s="4" t="s">
        <v>182</v>
      </c>
      <c r="I512" s="4" t="s">
        <v>24</v>
      </c>
      <c r="J512" s="4" t="s">
        <v>183</v>
      </c>
      <c r="K512" s="10" t="s">
        <v>25</v>
      </c>
      <c r="L512" s="4" t="s">
        <v>26</v>
      </c>
      <c r="M512" s="4" t="s">
        <v>184</v>
      </c>
      <c r="N512" s="4" t="s">
        <v>27</v>
      </c>
      <c r="O512" s="4" t="s">
        <v>185</v>
      </c>
      <c r="P512" s="3">
        <v>12</v>
      </c>
      <c r="Q512" s="5">
        <v>2105053.4</v>
      </c>
      <c r="R512" s="4" t="s">
        <v>28</v>
      </c>
      <c r="S512" s="10" t="s">
        <v>33</v>
      </c>
      <c r="T512" s="4"/>
      <c r="U512" s="4" t="s">
        <v>34</v>
      </c>
    </row>
    <row r="513" spans="1:21">
      <c r="A513" s="6" t="s">
        <v>178</v>
      </c>
      <c r="B513" s="2" t="s">
        <v>21</v>
      </c>
      <c r="C513" s="3">
        <v>2</v>
      </c>
      <c r="D513" s="4" t="s">
        <v>179</v>
      </c>
      <c r="E513" s="4" t="s">
        <v>180</v>
      </c>
      <c r="F513" s="3">
        <v>12</v>
      </c>
      <c r="G513" s="4" t="s">
        <v>181</v>
      </c>
      <c r="H513" s="4" t="s">
        <v>182</v>
      </c>
      <c r="I513" s="4" t="s">
        <v>24</v>
      </c>
      <c r="J513" s="4" t="s">
        <v>183</v>
      </c>
      <c r="K513" s="10" t="s">
        <v>25</v>
      </c>
      <c r="L513" s="4" t="s">
        <v>26</v>
      </c>
      <c r="M513" s="4" t="s">
        <v>184</v>
      </c>
      <c r="N513" s="4" t="s">
        <v>27</v>
      </c>
      <c r="O513" s="4" t="s">
        <v>185</v>
      </c>
      <c r="P513" s="3">
        <v>12</v>
      </c>
      <c r="Q513" s="5">
        <v>60000</v>
      </c>
      <c r="R513" s="4" t="s">
        <v>28</v>
      </c>
      <c r="S513" s="10" t="s">
        <v>33</v>
      </c>
      <c r="T513" s="4"/>
      <c r="U513" s="4" t="s">
        <v>34</v>
      </c>
    </row>
    <row r="514" spans="1:21">
      <c r="A514" s="6" t="s">
        <v>178</v>
      </c>
      <c r="B514" s="2" t="s">
        <v>21</v>
      </c>
      <c r="C514" s="3">
        <v>1</v>
      </c>
      <c r="D514" s="4" t="s">
        <v>689</v>
      </c>
      <c r="E514" s="4" t="s">
        <v>180</v>
      </c>
      <c r="F514" s="3">
        <v>12</v>
      </c>
      <c r="G514" s="4" t="s">
        <v>690</v>
      </c>
      <c r="H514" s="4" t="s">
        <v>691</v>
      </c>
      <c r="I514" s="4" t="s">
        <v>24</v>
      </c>
      <c r="J514" s="4" t="s">
        <v>692</v>
      </c>
      <c r="K514" s="10" t="s">
        <v>37</v>
      </c>
      <c r="L514" s="4" t="s">
        <v>26</v>
      </c>
      <c r="M514" s="4" t="s">
        <v>693</v>
      </c>
      <c r="N514" s="4" t="s">
        <v>27</v>
      </c>
      <c r="O514" s="4" t="s">
        <v>185</v>
      </c>
      <c r="P514" s="3">
        <v>12</v>
      </c>
      <c r="Q514" s="5">
        <v>6367.48</v>
      </c>
      <c r="R514" s="4" t="s">
        <v>28</v>
      </c>
      <c r="S514" s="10" t="s">
        <v>33</v>
      </c>
      <c r="T514" s="4"/>
      <c r="U514" s="4" t="s">
        <v>40</v>
      </c>
    </row>
    <row r="515" spans="1:21">
      <c r="A515" s="6" t="s">
        <v>178</v>
      </c>
      <c r="B515" s="2" t="s">
        <v>21</v>
      </c>
      <c r="C515" s="3">
        <v>2</v>
      </c>
      <c r="D515" s="4" t="s">
        <v>689</v>
      </c>
      <c r="E515" s="4" t="s">
        <v>180</v>
      </c>
      <c r="F515" s="3">
        <v>12</v>
      </c>
      <c r="G515" s="4" t="s">
        <v>690</v>
      </c>
      <c r="H515" s="4" t="s">
        <v>691</v>
      </c>
      <c r="I515" s="4" t="s">
        <v>24</v>
      </c>
      <c r="J515" s="4" t="s">
        <v>692</v>
      </c>
      <c r="K515" s="10" t="s">
        <v>37</v>
      </c>
      <c r="L515" s="4" t="s">
        <v>26</v>
      </c>
      <c r="M515" s="4" t="s">
        <v>693</v>
      </c>
      <c r="N515" s="4" t="s">
        <v>27</v>
      </c>
      <c r="O515" s="4" t="s">
        <v>185</v>
      </c>
      <c r="P515" s="3">
        <v>12</v>
      </c>
      <c r="Q515" s="5">
        <v>156.25</v>
      </c>
      <c r="R515" s="4" t="s">
        <v>28</v>
      </c>
      <c r="S515" s="10" t="s">
        <v>33</v>
      </c>
      <c r="T515" s="4"/>
      <c r="U515" s="4" t="s">
        <v>40</v>
      </c>
    </row>
    <row r="516" spans="1:21">
      <c r="A516" s="6" t="s">
        <v>178</v>
      </c>
      <c r="B516" s="2" t="s">
        <v>21</v>
      </c>
      <c r="C516" s="3">
        <v>1</v>
      </c>
      <c r="D516" s="4" t="s">
        <v>1486</v>
      </c>
      <c r="E516" s="4" t="s">
        <v>180</v>
      </c>
      <c r="F516" s="3">
        <v>12</v>
      </c>
      <c r="G516" s="4" t="s">
        <v>1487</v>
      </c>
      <c r="H516" s="4" t="s">
        <v>1488</v>
      </c>
      <c r="I516" s="4" t="s">
        <v>24</v>
      </c>
      <c r="J516" s="4" t="s">
        <v>1489</v>
      </c>
      <c r="K516" s="10" t="s">
        <v>25</v>
      </c>
      <c r="L516" s="4" t="s">
        <v>26</v>
      </c>
      <c r="M516" s="4" t="s">
        <v>1490</v>
      </c>
      <c r="N516" s="4" t="s">
        <v>27</v>
      </c>
      <c r="O516" s="4" t="s">
        <v>185</v>
      </c>
      <c r="P516" s="3">
        <v>12</v>
      </c>
      <c r="Q516" s="5">
        <v>1721006.65</v>
      </c>
      <c r="R516" s="4" t="s">
        <v>28</v>
      </c>
      <c r="S516" s="10" t="s">
        <v>29</v>
      </c>
      <c r="T516" s="4"/>
      <c r="U516" s="4" t="s">
        <v>34</v>
      </c>
    </row>
    <row r="517" spans="1:21">
      <c r="A517" s="6" t="s">
        <v>178</v>
      </c>
      <c r="B517" s="2" t="s">
        <v>21</v>
      </c>
      <c r="C517" s="3">
        <v>2</v>
      </c>
      <c r="D517" s="4" t="s">
        <v>1868</v>
      </c>
      <c r="E517" s="4" t="s">
        <v>180</v>
      </c>
      <c r="F517" s="3">
        <v>12</v>
      </c>
      <c r="G517" s="4" t="s">
        <v>1487</v>
      </c>
      <c r="H517" s="4" t="s">
        <v>1488</v>
      </c>
      <c r="I517" s="4" t="s">
        <v>24</v>
      </c>
      <c r="J517" s="4" t="s">
        <v>1489</v>
      </c>
      <c r="K517" s="10" t="s">
        <v>25</v>
      </c>
      <c r="L517" s="4" t="s">
        <v>26</v>
      </c>
      <c r="M517" s="4" t="s">
        <v>1490</v>
      </c>
      <c r="N517" s="4" t="s">
        <v>27</v>
      </c>
      <c r="O517" s="4" t="s">
        <v>185</v>
      </c>
      <c r="P517" s="3">
        <v>12</v>
      </c>
      <c r="Q517" s="5">
        <v>100791.86</v>
      </c>
      <c r="R517" s="4" t="s">
        <v>28</v>
      </c>
      <c r="S517" s="10" t="s">
        <v>29</v>
      </c>
      <c r="T517" s="4"/>
      <c r="U517" s="4" t="s">
        <v>34</v>
      </c>
    </row>
    <row r="518" spans="1:21">
      <c r="A518" s="6" t="s">
        <v>178</v>
      </c>
      <c r="B518" s="2" t="s">
        <v>21</v>
      </c>
      <c r="C518" s="3">
        <v>1</v>
      </c>
      <c r="D518" s="4" t="s">
        <v>179</v>
      </c>
      <c r="E518" s="4" t="s">
        <v>180</v>
      </c>
      <c r="F518" s="3">
        <v>12</v>
      </c>
      <c r="G518" s="4" t="s">
        <v>1317</v>
      </c>
      <c r="H518" s="4" t="s">
        <v>1318</v>
      </c>
      <c r="I518" s="4" t="s">
        <v>24</v>
      </c>
      <c r="J518" s="4" t="s">
        <v>1319</v>
      </c>
      <c r="K518" s="10" t="s">
        <v>25</v>
      </c>
      <c r="L518" s="4" t="s">
        <v>26</v>
      </c>
      <c r="M518" s="4" t="s">
        <v>1320</v>
      </c>
      <c r="N518" s="4" t="s">
        <v>27</v>
      </c>
      <c r="O518" s="4" t="s">
        <v>185</v>
      </c>
      <c r="P518" s="3">
        <v>12</v>
      </c>
      <c r="Q518" s="5">
        <v>2174595.5099999998</v>
      </c>
      <c r="R518" s="4" t="s">
        <v>28</v>
      </c>
      <c r="S518" s="10" t="s">
        <v>33</v>
      </c>
      <c r="T518" s="4"/>
      <c r="U518" s="4" t="s">
        <v>30</v>
      </c>
    </row>
    <row r="519" spans="1:21">
      <c r="A519" s="6" t="s">
        <v>178</v>
      </c>
      <c r="B519" s="2" t="s">
        <v>21</v>
      </c>
      <c r="C519" s="3">
        <v>2</v>
      </c>
      <c r="D519" s="4" t="s">
        <v>179</v>
      </c>
      <c r="E519" s="4" t="s">
        <v>180</v>
      </c>
      <c r="F519" s="3">
        <v>12</v>
      </c>
      <c r="G519" s="4" t="s">
        <v>1317</v>
      </c>
      <c r="H519" s="4" t="s">
        <v>1318</v>
      </c>
      <c r="I519" s="4" t="s">
        <v>24</v>
      </c>
      <c r="J519" s="4" t="s">
        <v>1319</v>
      </c>
      <c r="K519" s="10" t="s">
        <v>25</v>
      </c>
      <c r="L519" s="4" t="s">
        <v>26</v>
      </c>
      <c r="M519" s="4" t="s">
        <v>1320</v>
      </c>
      <c r="N519" s="4" t="s">
        <v>27</v>
      </c>
      <c r="O519" s="4" t="s">
        <v>185</v>
      </c>
      <c r="P519" s="3">
        <v>12</v>
      </c>
      <c r="Q519" s="5">
        <v>97403.58</v>
      </c>
      <c r="R519" s="4" t="s">
        <v>28</v>
      </c>
      <c r="S519" s="10" t="s">
        <v>33</v>
      </c>
      <c r="T519" s="4"/>
      <c r="U519" s="4" t="s">
        <v>30</v>
      </c>
    </row>
    <row r="520" spans="1:21">
      <c r="A520" s="6" t="s">
        <v>703</v>
      </c>
      <c r="B520" s="2" t="s">
        <v>21</v>
      </c>
      <c r="C520" s="3">
        <v>1</v>
      </c>
      <c r="D520" s="4" t="s">
        <v>1321</v>
      </c>
      <c r="E520" s="4" t="s">
        <v>705</v>
      </c>
      <c r="F520" s="3">
        <v>1</v>
      </c>
      <c r="G520" s="4" t="s">
        <v>1322</v>
      </c>
      <c r="H520" s="4" t="s">
        <v>1323</v>
      </c>
      <c r="I520" s="4" t="s">
        <v>24</v>
      </c>
      <c r="J520" s="4" t="s">
        <v>1324</v>
      </c>
      <c r="K520" s="10" t="s">
        <v>37</v>
      </c>
      <c r="L520" s="4" t="s">
        <v>26</v>
      </c>
      <c r="M520" s="4" t="s">
        <v>1325</v>
      </c>
      <c r="N520" s="4" t="s">
        <v>27</v>
      </c>
      <c r="O520" s="4" t="s">
        <v>708</v>
      </c>
      <c r="P520" s="3">
        <v>1</v>
      </c>
      <c r="Q520" s="5">
        <v>350</v>
      </c>
      <c r="R520" s="4" t="s">
        <v>28</v>
      </c>
      <c r="S520" s="10" t="s">
        <v>33</v>
      </c>
      <c r="T520" s="4"/>
      <c r="U520" s="4" t="s">
        <v>30</v>
      </c>
    </row>
    <row r="521" spans="1:21">
      <c r="A521" s="6" t="s">
        <v>703</v>
      </c>
      <c r="B521" s="2" t="s">
        <v>21</v>
      </c>
      <c r="C521" s="3">
        <v>1</v>
      </c>
      <c r="D521" s="4" t="s">
        <v>1725</v>
      </c>
      <c r="E521" s="4" t="s">
        <v>705</v>
      </c>
      <c r="F521" s="3">
        <v>1</v>
      </c>
      <c r="G521" s="4" t="s">
        <v>86</v>
      </c>
      <c r="H521" s="4" t="s">
        <v>87</v>
      </c>
      <c r="I521" s="4" t="s">
        <v>24</v>
      </c>
      <c r="J521" s="4" t="s">
        <v>1726</v>
      </c>
      <c r="K521" s="10" t="s">
        <v>37</v>
      </c>
      <c r="L521" s="4" t="s">
        <v>26</v>
      </c>
      <c r="M521" s="4" t="s">
        <v>1727</v>
      </c>
      <c r="N521" s="4" t="s">
        <v>27</v>
      </c>
      <c r="O521" s="4" t="s">
        <v>708</v>
      </c>
      <c r="P521" s="3">
        <v>1</v>
      </c>
      <c r="Q521" s="5">
        <v>308</v>
      </c>
      <c r="R521" s="4" t="s">
        <v>28</v>
      </c>
      <c r="S521" s="10" t="s">
        <v>29</v>
      </c>
      <c r="T521" s="4"/>
      <c r="U521" s="4" t="s">
        <v>34</v>
      </c>
    </row>
    <row r="522" spans="1:21">
      <c r="A522" s="6" t="s">
        <v>703</v>
      </c>
      <c r="B522" s="2" t="s">
        <v>21</v>
      </c>
      <c r="C522" s="3">
        <v>1</v>
      </c>
      <c r="D522" s="4" t="s">
        <v>1056</v>
      </c>
      <c r="E522" s="4" t="s">
        <v>705</v>
      </c>
      <c r="F522" s="3">
        <v>1</v>
      </c>
      <c r="G522" s="4" t="s">
        <v>571</v>
      </c>
      <c r="H522" s="4" t="s">
        <v>572</v>
      </c>
      <c r="I522" s="4" t="s">
        <v>24</v>
      </c>
      <c r="J522" s="4" t="s">
        <v>1057</v>
      </c>
      <c r="K522" s="10" t="s">
        <v>25</v>
      </c>
      <c r="L522" s="4" t="s">
        <v>26</v>
      </c>
      <c r="M522" s="4" t="s">
        <v>1058</v>
      </c>
      <c r="N522" s="4" t="s">
        <v>27</v>
      </c>
      <c r="O522" s="4" t="s">
        <v>708</v>
      </c>
      <c r="P522" s="3">
        <v>1</v>
      </c>
      <c r="Q522" s="5">
        <v>146438</v>
      </c>
      <c r="R522" s="4" t="s">
        <v>28</v>
      </c>
      <c r="S522" s="10" t="s">
        <v>33</v>
      </c>
      <c r="T522" s="4"/>
      <c r="U522" s="4" t="s">
        <v>40</v>
      </c>
    </row>
    <row r="523" spans="1:21">
      <c r="A523" s="6" t="s">
        <v>703</v>
      </c>
      <c r="B523" s="2" t="s">
        <v>21</v>
      </c>
      <c r="C523" s="3">
        <v>1</v>
      </c>
      <c r="D523" s="4" t="s">
        <v>704</v>
      </c>
      <c r="E523" s="4" t="s">
        <v>705</v>
      </c>
      <c r="F523" s="3">
        <v>1</v>
      </c>
      <c r="G523" s="4" t="s">
        <v>308</v>
      </c>
      <c r="H523" s="4" t="s">
        <v>309</v>
      </c>
      <c r="I523" s="4" t="s">
        <v>24</v>
      </c>
      <c r="J523" s="4" t="s">
        <v>706</v>
      </c>
      <c r="K523" s="10" t="s">
        <v>37</v>
      </c>
      <c r="L523" s="4" t="s">
        <v>26</v>
      </c>
      <c r="M523" s="4" t="s">
        <v>707</v>
      </c>
      <c r="N523" s="4" t="s">
        <v>27</v>
      </c>
      <c r="O523" s="4" t="s">
        <v>708</v>
      </c>
      <c r="P523" s="3">
        <v>1</v>
      </c>
      <c r="Q523" s="5">
        <v>437</v>
      </c>
      <c r="R523" s="4" t="s">
        <v>28</v>
      </c>
      <c r="S523" s="10" t="s">
        <v>33</v>
      </c>
      <c r="T523" s="4"/>
      <c r="U523" s="4" t="s">
        <v>40</v>
      </c>
    </row>
    <row r="524" spans="1:21">
      <c r="A524" s="6" t="s">
        <v>703</v>
      </c>
      <c r="B524" s="2" t="s">
        <v>21</v>
      </c>
      <c r="C524" s="3">
        <v>1</v>
      </c>
      <c r="D524" s="4" t="s">
        <v>1716</v>
      </c>
      <c r="E524" s="4" t="s">
        <v>705</v>
      </c>
      <c r="F524" s="3">
        <v>1</v>
      </c>
      <c r="G524" s="4" t="s">
        <v>1717</v>
      </c>
      <c r="H524" s="4" t="s">
        <v>1718</v>
      </c>
      <c r="I524" s="4" t="s">
        <v>24</v>
      </c>
      <c r="J524" s="4" t="s">
        <v>1719</v>
      </c>
      <c r="K524" s="10" t="s">
        <v>37</v>
      </c>
      <c r="L524" s="4" t="s">
        <v>26</v>
      </c>
      <c r="M524" s="4" t="s">
        <v>1720</v>
      </c>
      <c r="N524" s="4" t="s">
        <v>27</v>
      </c>
      <c r="O524" s="4" t="s">
        <v>708</v>
      </c>
      <c r="P524" s="3">
        <v>1</v>
      </c>
      <c r="Q524" s="5">
        <v>466.13</v>
      </c>
      <c r="R524" s="4" t="s">
        <v>28</v>
      </c>
      <c r="S524" s="10" t="s">
        <v>33</v>
      </c>
      <c r="T524" s="4"/>
      <c r="U524" s="4" t="s">
        <v>30</v>
      </c>
    </row>
    <row r="525" spans="1:21">
      <c r="A525" s="6" t="s">
        <v>703</v>
      </c>
      <c r="B525" s="2" t="s">
        <v>21</v>
      </c>
      <c r="C525" s="3">
        <v>1</v>
      </c>
      <c r="D525" s="4" t="s">
        <v>1326</v>
      </c>
      <c r="E525" s="4" t="s">
        <v>705</v>
      </c>
      <c r="F525" s="3">
        <v>1</v>
      </c>
      <c r="G525" s="4" t="s">
        <v>1327</v>
      </c>
      <c r="H525" s="4" t="s">
        <v>1328</v>
      </c>
      <c r="I525" s="4" t="s">
        <v>24</v>
      </c>
      <c r="J525" s="4" t="s">
        <v>1329</v>
      </c>
      <c r="K525" s="10" t="s">
        <v>25</v>
      </c>
      <c r="L525" s="4" t="s">
        <v>26</v>
      </c>
      <c r="M525" s="4" t="s">
        <v>1330</v>
      </c>
      <c r="N525" s="4" t="s">
        <v>27</v>
      </c>
      <c r="O525" s="4" t="s">
        <v>708</v>
      </c>
      <c r="P525" s="3">
        <v>1</v>
      </c>
      <c r="Q525" s="5">
        <v>146993.49</v>
      </c>
      <c r="R525" s="4" t="s">
        <v>28</v>
      </c>
      <c r="S525" s="10" t="s">
        <v>33</v>
      </c>
      <c r="T525" s="4"/>
      <c r="U525" s="4" t="s">
        <v>40</v>
      </c>
    </row>
    <row r="526" spans="1:21">
      <c r="A526" s="6" t="s">
        <v>212</v>
      </c>
      <c r="B526" s="2" t="s">
        <v>21</v>
      </c>
      <c r="C526" s="3">
        <v>1</v>
      </c>
      <c r="D526" s="4" t="s">
        <v>213</v>
      </c>
      <c r="E526" s="4" t="s">
        <v>214</v>
      </c>
      <c r="F526" s="3">
        <v>1</v>
      </c>
      <c r="G526" s="4" t="s">
        <v>1885</v>
      </c>
      <c r="H526" s="4" t="s">
        <v>1886</v>
      </c>
      <c r="I526" s="4" t="s">
        <v>24</v>
      </c>
      <c r="J526" s="4" t="s">
        <v>1887</v>
      </c>
      <c r="K526" s="10" t="s">
        <v>25</v>
      </c>
      <c r="L526" s="4" t="s">
        <v>26</v>
      </c>
      <c r="M526" s="4" t="s">
        <v>1888</v>
      </c>
      <c r="N526" s="4" t="s">
        <v>27</v>
      </c>
      <c r="O526" s="4" t="s">
        <v>219</v>
      </c>
      <c r="P526" s="3">
        <v>1</v>
      </c>
      <c r="Q526" s="5">
        <v>1</v>
      </c>
      <c r="R526" s="4" t="s">
        <v>28</v>
      </c>
      <c r="S526" s="10" t="s">
        <v>33</v>
      </c>
      <c r="T526" s="4"/>
      <c r="U526" s="4" t="s">
        <v>40</v>
      </c>
    </row>
    <row r="527" spans="1:21">
      <c r="A527" s="6" t="s">
        <v>212</v>
      </c>
      <c r="B527" s="2" t="s">
        <v>21</v>
      </c>
      <c r="C527" s="3">
        <v>2</v>
      </c>
      <c r="D527" s="4" t="s">
        <v>213</v>
      </c>
      <c r="E527" s="4" t="s">
        <v>214</v>
      </c>
      <c r="F527" s="3">
        <v>1</v>
      </c>
      <c r="G527" s="4" t="s">
        <v>1885</v>
      </c>
      <c r="H527" s="4" t="s">
        <v>1886</v>
      </c>
      <c r="I527" s="4" t="s">
        <v>24</v>
      </c>
      <c r="J527" s="4" t="s">
        <v>1887</v>
      </c>
      <c r="K527" s="10" t="s">
        <v>25</v>
      </c>
      <c r="L527" s="4" t="s">
        <v>26</v>
      </c>
      <c r="M527" s="4" t="s">
        <v>1888</v>
      </c>
      <c r="N527" s="4" t="s">
        <v>27</v>
      </c>
      <c r="O527" s="4" t="s">
        <v>219</v>
      </c>
      <c r="P527" s="3">
        <v>1</v>
      </c>
      <c r="Q527" s="5">
        <v>1</v>
      </c>
      <c r="R527" s="4" t="s">
        <v>28</v>
      </c>
      <c r="S527" s="10" t="s">
        <v>33</v>
      </c>
      <c r="T527" s="4"/>
      <c r="U527" s="4" t="s">
        <v>40</v>
      </c>
    </row>
    <row r="528" spans="1:21">
      <c r="A528" s="6" t="s">
        <v>212</v>
      </c>
      <c r="B528" s="2" t="s">
        <v>21</v>
      </c>
      <c r="C528" s="3">
        <v>3</v>
      </c>
      <c r="D528" s="4" t="s">
        <v>722</v>
      </c>
      <c r="E528" s="4" t="s">
        <v>723</v>
      </c>
      <c r="F528" s="3">
        <v>1</v>
      </c>
      <c r="G528" s="4" t="s">
        <v>1885</v>
      </c>
      <c r="H528" s="4" t="s">
        <v>1886</v>
      </c>
      <c r="I528" s="4" t="s">
        <v>24</v>
      </c>
      <c r="J528" s="4" t="s">
        <v>1887</v>
      </c>
      <c r="K528" s="10" t="s">
        <v>25</v>
      </c>
      <c r="L528" s="4" t="s">
        <v>26</v>
      </c>
      <c r="M528" s="4" t="s">
        <v>1888</v>
      </c>
      <c r="N528" s="4" t="s">
        <v>27</v>
      </c>
      <c r="O528" s="4" t="s">
        <v>219</v>
      </c>
      <c r="P528" s="3">
        <v>1</v>
      </c>
      <c r="Q528" s="5">
        <v>1</v>
      </c>
      <c r="R528" s="4" t="s">
        <v>28</v>
      </c>
      <c r="S528" s="10" t="s">
        <v>33</v>
      </c>
      <c r="T528" s="4"/>
      <c r="U528" s="4" t="s">
        <v>40</v>
      </c>
    </row>
    <row r="529" spans="1:21">
      <c r="A529" s="6" t="s">
        <v>212</v>
      </c>
      <c r="B529" s="2" t="s">
        <v>21</v>
      </c>
      <c r="C529" s="3">
        <v>4</v>
      </c>
      <c r="D529" s="4" t="s">
        <v>1074</v>
      </c>
      <c r="E529" s="4" t="s">
        <v>1075</v>
      </c>
      <c r="F529" s="3">
        <v>1</v>
      </c>
      <c r="G529" s="4" t="s">
        <v>1885</v>
      </c>
      <c r="H529" s="4" t="s">
        <v>1886</v>
      </c>
      <c r="I529" s="4" t="s">
        <v>24</v>
      </c>
      <c r="J529" s="4" t="s">
        <v>1887</v>
      </c>
      <c r="K529" s="10" t="s">
        <v>25</v>
      </c>
      <c r="L529" s="4" t="s">
        <v>26</v>
      </c>
      <c r="M529" s="4" t="s">
        <v>1888</v>
      </c>
      <c r="N529" s="4" t="s">
        <v>27</v>
      </c>
      <c r="O529" s="4" t="s">
        <v>219</v>
      </c>
      <c r="P529" s="3">
        <v>1</v>
      </c>
      <c r="Q529" s="5">
        <v>89490424</v>
      </c>
      <c r="R529" s="4" t="s">
        <v>28</v>
      </c>
      <c r="S529" s="10" t="s">
        <v>33</v>
      </c>
      <c r="T529" s="4"/>
      <c r="U529" s="4" t="s">
        <v>40</v>
      </c>
    </row>
    <row r="530" spans="1:21">
      <c r="A530" s="6" t="s">
        <v>212</v>
      </c>
      <c r="B530" s="2" t="s">
        <v>21</v>
      </c>
      <c r="C530" s="3">
        <v>1</v>
      </c>
      <c r="D530" s="4" t="s">
        <v>213</v>
      </c>
      <c r="E530" s="4" t="s">
        <v>214</v>
      </c>
      <c r="F530" s="3">
        <v>1</v>
      </c>
      <c r="G530" s="4" t="s">
        <v>718</v>
      </c>
      <c r="H530" s="4" t="s">
        <v>719</v>
      </c>
      <c r="I530" s="4" t="s">
        <v>24</v>
      </c>
      <c r="J530" s="4" t="s">
        <v>720</v>
      </c>
      <c r="K530" s="10" t="s">
        <v>25</v>
      </c>
      <c r="L530" s="4" t="s">
        <v>26</v>
      </c>
      <c r="M530" s="4" t="s">
        <v>721</v>
      </c>
      <c r="N530" s="4" t="s">
        <v>27</v>
      </c>
      <c r="O530" s="4" t="s">
        <v>219</v>
      </c>
      <c r="P530" s="3">
        <v>1</v>
      </c>
      <c r="Q530" s="5">
        <v>9734.52</v>
      </c>
      <c r="R530" s="4" t="s">
        <v>28</v>
      </c>
      <c r="S530" s="10" t="s">
        <v>33</v>
      </c>
      <c r="T530" s="4"/>
      <c r="U530" s="4" t="s">
        <v>30</v>
      </c>
    </row>
    <row r="531" spans="1:21">
      <c r="A531" s="6" t="s">
        <v>212</v>
      </c>
      <c r="B531" s="2" t="s">
        <v>21</v>
      </c>
      <c r="C531" s="3">
        <v>2</v>
      </c>
      <c r="D531" s="4" t="s">
        <v>213</v>
      </c>
      <c r="E531" s="4" t="s">
        <v>214</v>
      </c>
      <c r="F531" s="3">
        <v>1</v>
      </c>
      <c r="G531" s="4" t="s">
        <v>718</v>
      </c>
      <c r="H531" s="4" t="s">
        <v>719</v>
      </c>
      <c r="I531" s="4" t="s">
        <v>24</v>
      </c>
      <c r="J531" s="4" t="s">
        <v>720</v>
      </c>
      <c r="K531" s="10" t="s">
        <v>25</v>
      </c>
      <c r="L531" s="4" t="s">
        <v>26</v>
      </c>
      <c r="M531" s="4" t="s">
        <v>721</v>
      </c>
      <c r="N531" s="4" t="s">
        <v>27</v>
      </c>
      <c r="O531" s="4" t="s">
        <v>219</v>
      </c>
      <c r="P531" s="3">
        <v>1</v>
      </c>
      <c r="Q531" s="5">
        <v>14601.77</v>
      </c>
      <c r="R531" s="4" t="s">
        <v>28</v>
      </c>
      <c r="S531" s="10" t="s">
        <v>33</v>
      </c>
      <c r="T531" s="4"/>
      <c r="U531" s="4" t="s">
        <v>30</v>
      </c>
    </row>
    <row r="532" spans="1:21">
      <c r="A532" s="6" t="s">
        <v>212</v>
      </c>
      <c r="B532" s="2" t="s">
        <v>21</v>
      </c>
      <c r="C532" s="3">
        <v>3</v>
      </c>
      <c r="D532" s="4" t="s">
        <v>722</v>
      </c>
      <c r="E532" s="4" t="s">
        <v>723</v>
      </c>
      <c r="F532" s="3">
        <v>1</v>
      </c>
      <c r="G532" s="4" t="s">
        <v>718</v>
      </c>
      <c r="H532" s="4" t="s">
        <v>719</v>
      </c>
      <c r="I532" s="4" t="s">
        <v>24</v>
      </c>
      <c r="J532" s="4" t="s">
        <v>720</v>
      </c>
      <c r="K532" s="10" t="s">
        <v>25</v>
      </c>
      <c r="L532" s="4" t="s">
        <v>26</v>
      </c>
      <c r="M532" s="4" t="s">
        <v>721</v>
      </c>
      <c r="N532" s="4" t="s">
        <v>27</v>
      </c>
      <c r="O532" s="4" t="s">
        <v>219</v>
      </c>
      <c r="P532" s="3">
        <v>1</v>
      </c>
      <c r="Q532" s="5">
        <v>3982.31</v>
      </c>
      <c r="R532" s="4" t="s">
        <v>28</v>
      </c>
      <c r="S532" s="10" t="s">
        <v>33</v>
      </c>
      <c r="T532" s="4"/>
      <c r="U532" s="4" t="s">
        <v>30</v>
      </c>
    </row>
    <row r="533" spans="1:21">
      <c r="A533" s="6" t="s">
        <v>212</v>
      </c>
      <c r="B533" s="2" t="s">
        <v>21</v>
      </c>
      <c r="C533" s="3">
        <v>4</v>
      </c>
      <c r="D533" s="4" t="s">
        <v>1074</v>
      </c>
      <c r="E533" s="4" t="s">
        <v>1075</v>
      </c>
      <c r="F533" s="3">
        <v>1</v>
      </c>
      <c r="G533" s="4" t="s">
        <v>718</v>
      </c>
      <c r="H533" s="4" t="s">
        <v>719</v>
      </c>
      <c r="I533" s="4" t="s">
        <v>24</v>
      </c>
      <c r="J533" s="4" t="s">
        <v>720</v>
      </c>
      <c r="K533" s="10" t="s">
        <v>25</v>
      </c>
      <c r="L533" s="4" t="s">
        <v>26</v>
      </c>
      <c r="M533" s="4" t="s">
        <v>721</v>
      </c>
      <c r="N533" s="4" t="s">
        <v>27</v>
      </c>
      <c r="O533" s="4" t="s">
        <v>219</v>
      </c>
      <c r="P533" s="3">
        <v>1</v>
      </c>
      <c r="Q533" s="5">
        <v>37168.15</v>
      </c>
      <c r="R533" s="4" t="s">
        <v>28</v>
      </c>
      <c r="S533" s="10" t="s">
        <v>33</v>
      </c>
      <c r="T533" s="4"/>
      <c r="U533" s="4" t="s">
        <v>30</v>
      </c>
    </row>
    <row r="534" spans="1:21">
      <c r="A534" s="6" t="s">
        <v>212</v>
      </c>
      <c r="B534" s="2" t="s">
        <v>21</v>
      </c>
      <c r="C534" s="3">
        <v>1</v>
      </c>
      <c r="D534" s="4" t="s">
        <v>1080</v>
      </c>
      <c r="E534" s="4" t="s">
        <v>214</v>
      </c>
      <c r="F534" s="3">
        <v>1</v>
      </c>
      <c r="G534" s="4" t="s">
        <v>1081</v>
      </c>
      <c r="H534" s="4" t="s">
        <v>1082</v>
      </c>
      <c r="I534" s="4" t="s">
        <v>24</v>
      </c>
      <c r="J534" s="4" t="s">
        <v>1083</v>
      </c>
      <c r="K534" s="10" t="s">
        <v>37</v>
      </c>
      <c r="L534" s="4" t="s">
        <v>26</v>
      </c>
      <c r="M534" s="4" t="s">
        <v>1084</v>
      </c>
      <c r="N534" s="4" t="s">
        <v>27</v>
      </c>
      <c r="O534" s="4" t="s">
        <v>219</v>
      </c>
      <c r="P534" s="3">
        <v>1</v>
      </c>
      <c r="Q534" s="5">
        <v>30</v>
      </c>
      <c r="R534" s="4" t="s">
        <v>28</v>
      </c>
      <c r="S534" s="10" t="s">
        <v>33</v>
      </c>
      <c r="T534" s="4"/>
      <c r="U534" s="4" t="s">
        <v>40</v>
      </c>
    </row>
    <row r="535" spans="1:21">
      <c r="A535" s="6" t="s">
        <v>212</v>
      </c>
      <c r="B535" s="2" t="s">
        <v>21</v>
      </c>
      <c r="C535" s="3">
        <v>2</v>
      </c>
      <c r="D535" s="4" t="s">
        <v>1338</v>
      </c>
      <c r="E535" s="4" t="s">
        <v>214</v>
      </c>
      <c r="F535" s="3">
        <v>1</v>
      </c>
      <c r="G535" s="4" t="s">
        <v>1081</v>
      </c>
      <c r="H535" s="4" t="s">
        <v>1082</v>
      </c>
      <c r="I535" s="4" t="s">
        <v>24</v>
      </c>
      <c r="J535" s="4" t="s">
        <v>1083</v>
      </c>
      <c r="K535" s="10" t="s">
        <v>37</v>
      </c>
      <c r="L535" s="4" t="s">
        <v>26</v>
      </c>
      <c r="M535" s="4" t="s">
        <v>1084</v>
      </c>
      <c r="N535" s="4" t="s">
        <v>27</v>
      </c>
      <c r="O535" s="4" t="s">
        <v>219</v>
      </c>
      <c r="P535" s="3">
        <v>1</v>
      </c>
      <c r="Q535" s="5">
        <v>50</v>
      </c>
      <c r="R535" s="4" t="s">
        <v>28</v>
      </c>
      <c r="S535" s="10" t="s">
        <v>33</v>
      </c>
      <c r="T535" s="4"/>
      <c r="U535" s="4" t="s">
        <v>40</v>
      </c>
    </row>
    <row r="536" spans="1:21">
      <c r="A536" s="6" t="s">
        <v>212</v>
      </c>
      <c r="B536" s="2" t="s">
        <v>21</v>
      </c>
      <c r="C536" s="3">
        <v>3</v>
      </c>
      <c r="D536" s="4" t="s">
        <v>1085</v>
      </c>
      <c r="E536" s="4" t="s">
        <v>723</v>
      </c>
      <c r="F536" s="3">
        <v>1</v>
      </c>
      <c r="G536" s="4" t="s">
        <v>1081</v>
      </c>
      <c r="H536" s="4" t="s">
        <v>1082</v>
      </c>
      <c r="I536" s="4" t="s">
        <v>24</v>
      </c>
      <c r="J536" s="4" t="s">
        <v>1083</v>
      </c>
      <c r="K536" s="10" t="s">
        <v>37</v>
      </c>
      <c r="L536" s="4" t="s">
        <v>26</v>
      </c>
      <c r="M536" s="4" t="s">
        <v>1084</v>
      </c>
      <c r="N536" s="4" t="s">
        <v>27</v>
      </c>
      <c r="O536" s="4" t="s">
        <v>219</v>
      </c>
      <c r="P536" s="3">
        <v>1</v>
      </c>
      <c r="Q536" s="5">
        <v>15</v>
      </c>
      <c r="R536" s="4" t="s">
        <v>28</v>
      </c>
      <c r="S536" s="10" t="s">
        <v>33</v>
      </c>
      <c r="T536" s="4"/>
      <c r="U536" s="4" t="s">
        <v>40</v>
      </c>
    </row>
    <row r="537" spans="1:21">
      <c r="A537" s="6" t="s">
        <v>212</v>
      </c>
      <c r="B537" s="2" t="s">
        <v>21</v>
      </c>
      <c r="C537" s="3">
        <v>4</v>
      </c>
      <c r="D537" s="4" t="s">
        <v>1515</v>
      </c>
      <c r="E537" s="4" t="s">
        <v>1075</v>
      </c>
      <c r="F537" s="3">
        <v>1</v>
      </c>
      <c r="G537" s="4" t="s">
        <v>1081</v>
      </c>
      <c r="H537" s="4" t="s">
        <v>1082</v>
      </c>
      <c r="I537" s="4" t="s">
        <v>24</v>
      </c>
      <c r="J537" s="4" t="s">
        <v>1083</v>
      </c>
      <c r="K537" s="10" t="s">
        <v>37</v>
      </c>
      <c r="L537" s="4" t="s">
        <v>26</v>
      </c>
      <c r="M537" s="4" t="s">
        <v>1084</v>
      </c>
      <c r="N537" s="4" t="s">
        <v>27</v>
      </c>
      <c r="O537" s="4" t="s">
        <v>219</v>
      </c>
      <c r="P537" s="3">
        <v>1</v>
      </c>
      <c r="Q537" s="5">
        <v>95</v>
      </c>
      <c r="R537" s="4" t="s">
        <v>28</v>
      </c>
      <c r="S537" s="10" t="s">
        <v>33</v>
      </c>
      <c r="T537" s="4"/>
      <c r="U537" s="4" t="s">
        <v>40</v>
      </c>
    </row>
    <row r="538" spans="1:21">
      <c r="A538" s="6" t="s">
        <v>212</v>
      </c>
      <c r="B538" s="2" t="s">
        <v>21</v>
      </c>
      <c r="C538" s="3">
        <v>1</v>
      </c>
      <c r="D538" s="4" t="s">
        <v>213</v>
      </c>
      <c r="E538" s="4" t="s">
        <v>214</v>
      </c>
      <c r="F538" s="3">
        <v>1</v>
      </c>
      <c r="G538" s="4" t="s">
        <v>1076</v>
      </c>
      <c r="H538" s="4" t="s">
        <v>1077</v>
      </c>
      <c r="I538" s="4" t="s">
        <v>24</v>
      </c>
      <c r="J538" s="4" t="s">
        <v>1078</v>
      </c>
      <c r="K538" s="10" t="s">
        <v>37</v>
      </c>
      <c r="L538" s="4" t="s">
        <v>26</v>
      </c>
      <c r="M538" s="4" t="s">
        <v>1079</v>
      </c>
      <c r="N538" s="4" t="s">
        <v>27</v>
      </c>
      <c r="O538" s="4" t="s">
        <v>219</v>
      </c>
      <c r="P538" s="3">
        <v>1</v>
      </c>
      <c r="Q538" s="5">
        <v>50</v>
      </c>
      <c r="R538" s="4" t="s">
        <v>28</v>
      </c>
      <c r="S538" s="10" t="s">
        <v>33</v>
      </c>
      <c r="T538" s="4"/>
      <c r="U538" s="4" t="s">
        <v>30</v>
      </c>
    </row>
    <row r="539" spans="1:21">
      <c r="A539" s="6" t="s">
        <v>212</v>
      </c>
      <c r="B539" s="2" t="s">
        <v>21</v>
      </c>
      <c r="C539" s="3">
        <v>2</v>
      </c>
      <c r="D539" s="4" t="s">
        <v>1080</v>
      </c>
      <c r="E539" s="4" t="s">
        <v>214</v>
      </c>
      <c r="F539" s="3">
        <v>1</v>
      </c>
      <c r="G539" s="4" t="s">
        <v>1076</v>
      </c>
      <c r="H539" s="4" t="s">
        <v>1077</v>
      </c>
      <c r="I539" s="4" t="s">
        <v>24</v>
      </c>
      <c r="J539" s="4" t="s">
        <v>1078</v>
      </c>
      <c r="K539" s="10" t="s">
        <v>37</v>
      </c>
      <c r="L539" s="4" t="s">
        <v>26</v>
      </c>
      <c r="M539" s="4" t="s">
        <v>1079</v>
      </c>
      <c r="N539" s="4" t="s">
        <v>27</v>
      </c>
      <c r="O539" s="4" t="s">
        <v>219</v>
      </c>
      <c r="P539" s="3">
        <v>1</v>
      </c>
      <c r="Q539" s="5">
        <v>100</v>
      </c>
      <c r="R539" s="4" t="s">
        <v>28</v>
      </c>
      <c r="S539" s="10" t="s">
        <v>33</v>
      </c>
      <c r="T539" s="4"/>
      <c r="U539" s="4" t="s">
        <v>30</v>
      </c>
    </row>
    <row r="540" spans="1:21">
      <c r="A540" s="6" t="s">
        <v>212</v>
      </c>
      <c r="B540" s="2" t="s">
        <v>21</v>
      </c>
      <c r="C540" s="3">
        <v>3</v>
      </c>
      <c r="D540" s="4" t="s">
        <v>722</v>
      </c>
      <c r="E540" s="4" t="s">
        <v>723</v>
      </c>
      <c r="F540" s="3">
        <v>1</v>
      </c>
      <c r="G540" s="4" t="s">
        <v>1076</v>
      </c>
      <c r="H540" s="4" t="s">
        <v>1077</v>
      </c>
      <c r="I540" s="4" t="s">
        <v>24</v>
      </c>
      <c r="J540" s="4" t="s">
        <v>1078</v>
      </c>
      <c r="K540" s="10" t="s">
        <v>37</v>
      </c>
      <c r="L540" s="4" t="s">
        <v>26</v>
      </c>
      <c r="M540" s="4" t="s">
        <v>1079</v>
      </c>
      <c r="N540" s="4" t="s">
        <v>27</v>
      </c>
      <c r="O540" s="4" t="s">
        <v>219</v>
      </c>
      <c r="P540" s="3">
        <v>1</v>
      </c>
      <c r="Q540" s="5">
        <v>25</v>
      </c>
      <c r="R540" s="4" t="s">
        <v>28</v>
      </c>
      <c r="S540" s="10" t="s">
        <v>33</v>
      </c>
      <c r="T540" s="4"/>
      <c r="U540" s="4" t="s">
        <v>30</v>
      </c>
    </row>
    <row r="541" spans="1:21">
      <c r="A541" s="6" t="s">
        <v>212</v>
      </c>
      <c r="B541" s="2" t="s">
        <v>21</v>
      </c>
      <c r="C541" s="3">
        <v>4</v>
      </c>
      <c r="D541" s="4" t="s">
        <v>1074</v>
      </c>
      <c r="E541" s="4" t="s">
        <v>1075</v>
      </c>
      <c r="F541" s="3">
        <v>1</v>
      </c>
      <c r="G541" s="4" t="s">
        <v>1076</v>
      </c>
      <c r="H541" s="4" t="s">
        <v>1077</v>
      </c>
      <c r="I541" s="4" t="s">
        <v>24</v>
      </c>
      <c r="J541" s="4" t="s">
        <v>1078</v>
      </c>
      <c r="K541" s="10" t="s">
        <v>37</v>
      </c>
      <c r="L541" s="4" t="s">
        <v>26</v>
      </c>
      <c r="M541" s="4" t="s">
        <v>1079</v>
      </c>
      <c r="N541" s="4" t="s">
        <v>27</v>
      </c>
      <c r="O541" s="4" t="s">
        <v>219</v>
      </c>
      <c r="P541" s="3">
        <v>1</v>
      </c>
      <c r="Q541" s="5">
        <v>85</v>
      </c>
      <c r="R541" s="4" t="s">
        <v>28</v>
      </c>
      <c r="S541" s="10" t="s">
        <v>33</v>
      </c>
      <c r="T541" s="4"/>
      <c r="U541" s="4" t="s">
        <v>30</v>
      </c>
    </row>
    <row r="542" spans="1:21">
      <c r="A542" s="6" t="s">
        <v>212</v>
      </c>
      <c r="B542" s="2" t="s">
        <v>21</v>
      </c>
      <c r="C542" s="3">
        <v>1</v>
      </c>
      <c r="D542" s="4" t="s">
        <v>213</v>
      </c>
      <c r="E542" s="4" t="s">
        <v>214</v>
      </c>
      <c r="F542" s="3">
        <v>1</v>
      </c>
      <c r="G542" s="4" t="s">
        <v>618</v>
      </c>
      <c r="H542" s="4" t="s">
        <v>619</v>
      </c>
      <c r="I542" s="4" t="s">
        <v>24</v>
      </c>
      <c r="J542" s="4" t="s">
        <v>716</v>
      </c>
      <c r="K542" s="10" t="s">
        <v>25</v>
      </c>
      <c r="L542" s="4" t="s">
        <v>26</v>
      </c>
      <c r="M542" s="4" t="s">
        <v>717</v>
      </c>
      <c r="N542" s="4" t="s">
        <v>27</v>
      </c>
      <c r="O542" s="4" t="s">
        <v>219</v>
      </c>
      <c r="P542" s="3">
        <v>1</v>
      </c>
      <c r="Q542" s="5">
        <v>17900</v>
      </c>
      <c r="R542" s="4" t="s">
        <v>28</v>
      </c>
      <c r="S542" s="10" t="s">
        <v>33</v>
      </c>
      <c r="T542" s="4"/>
      <c r="U542" s="4" t="s">
        <v>30</v>
      </c>
    </row>
    <row r="543" spans="1:21">
      <c r="A543" s="6" t="s">
        <v>212</v>
      </c>
      <c r="B543" s="2" t="s">
        <v>21</v>
      </c>
      <c r="C543" s="3">
        <v>2</v>
      </c>
      <c r="D543" s="4" t="s">
        <v>213</v>
      </c>
      <c r="E543" s="4" t="s">
        <v>214</v>
      </c>
      <c r="F543" s="3">
        <v>1</v>
      </c>
      <c r="G543" s="4" t="s">
        <v>618</v>
      </c>
      <c r="H543" s="4" t="s">
        <v>619</v>
      </c>
      <c r="I543" s="4" t="s">
        <v>24</v>
      </c>
      <c r="J543" s="4" t="s">
        <v>716</v>
      </c>
      <c r="K543" s="10" t="s">
        <v>25</v>
      </c>
      <c r="L543" s="4" t="s">
        <v>26</v>
      </c>
      <c r="M543" s="4" t="s">
        <v>717</v>
      </c>
      <c r="N543" s="4" t="s">
        <v>27</v>
      </c>
      <c r="O543" s="4" t="s">
        <v>219</v>
      </c>
      <c r="P543" s="3">
        <v>1</v>
      </c>
      <c r="Q543" s="5">
        <v>1</v>
      </c>
      <c r="R543" s="4" t="s">
        <v>28</v>
      </c>
      <c r="S543" s="10" t="s">
        <v>33</v>
      </c>
      <c r="T543" s="4"/>
      <c r="U543" s="4" t="s">
        <v>30</v>
      </c>
    </row>
    <row r="544" spans="1:21">
      <c r="A544" s="6" t="s">
        <v>212</v>
      </c>
      <c r="B544" s="2" t="s">
        <v>21</v>
      </c>
      <c r="C544" s="3">
        <v>3</v>
      </c>
      <c r="D544" s="4" t="s">
        <v>722</v>
      </c>
      <c r="E544" s="4" t="s">
        <v>723</v>
      </c>
      <c r="F544" s="3">
        <v>1</v>
      </c>
      <c r="G544" s="4" t="s">
        <v>618</v>
      </c>
      <c r="H544" s="4" t="s">
        <v>619</v>
      </c>
      <c r="I544" s="4" t="s">
        <v>24</v>
      </c>
      <c r="J544" s="4" t="s">
        <v>716</v>
      </c>
      <c r="K544" s="10" t="s">
        <v>25</v>
      </c>
      <c r="L544" s="4" t="s">
        <v>26</v>
      </c>
      <c r="M544" s="4" t="s">
        <v>717</v>
      </c>
      <c r="N544" s="4" t="s">
        <v>27</v>
      </c>
      <c r="O544" s="4" t="s">
        <v>219</v>
      </c>
      <c r="P544" s="3">
        <v>1</v>
      </c>
      <c r="Q544" s="5">
        <v>8950</v>
      </c>
      <c r="R544" s="4" t="s">
        <v>28</v>
      </c>
      <c r="S544" s="10" t="s">
        <v>33</v>
      </c>
      <c r="T544" s="4"/>
      <c r="U544" s="4" t="s">
        <v>30</v>
      </c>
    </row>
    <row r="545" spans="1:21">
      <c r="A545" s="6" t="s">
        <v>212</v>
      </c>
      <c r="B545" s="2" t="s">
        <v>21</v>
      </c>
      <c r="C545" s="3">
        <v>4</v>
      </c>
      <c r="D545" s="4" t="s">
        <v>1074</v>
      </c>
      <c r="E545" s="4" t="s">
        <v>1075</v>
      </c>
      <c r="F545" s="3">
        <v>1</v>
      </c>
      <c r="G545" s="4" t="s">
        <v>618</v>
      </c>
      <c r="H545" s="4" t="s">
        <v>619</v>
      </c>
      <c r="I545" s="4" t="s">
        <v>24</v>
      </c>
      <c r="J545" s="4" t="s">
        <v>716</v>
      </c>
      <c r="K545" s="10" t="s">
        <v>25</v>
      </c>
      <c r="L545" s="4" t="s">
        <v>26</v>
      </c>
      <c r="M545" s="4" t="s">
        <v>717</v>
      </c>
      <c r="N545" s="4" t="s">
        <v>27</v>
      </c>
      <c r="O545" s="4" t="s">
        <v>219</v>
      </c>
      <c r="P545" s="3">
        <v>1</v>
      </c>
      <c r="Q545" s="5">
        <v>62650</v>
      </c>
      <c r="R545" s="4" t="s">
        <v>28</v>
      </c>
      <c r="S545" s="10" t="s">
        <v>33</v>
      </c>
      <c r="T545" s="4"/>
      <c r="U545" s="4" t="s">
        <v>30</v>
      </c>
    </row>
    <row r="546" spans="1:21">
      <c r="A546" s="6" t="s">
        <v>212</v>
      </c>
      <c r="B546" s="2" t="s">
        <v>21</v>
      </c>
      <c r="C546" s="3">
        <v>1</v>
      </c>
      <c r="D546" s="4" t="s">
        <v>213</v>
      </c>
      <c r="E546" s="4" t="s">
        <v>214</v>
      </c>
      <c r="F546" s="3">
        <v>1</v>
      </c>
      <c r="G546" s="4" t="s">
        <v>215</v>
      </c>
      <c r="H546" s="4" t="s">
        <v>216</v>
      </c>
      <c r="I546" s="4" t="s">
        <v>24</v>
      </c>
      <c r="J546" s="4" t="s">
        <v>217</v>
      </c>
      <c r="K546" s="10" t="s">
        <v>25</v>
      </c>
      <c r="L546" s="4" t="s">
        <v>26</v>
      </c>
      <c r="M546" s="4" t="s">
        <v>218</v>
      </c>
      <c r="N546" s="4" t="s">
        <v>27</v>
      </c>
      <c r="O546" s="4" t="s">
        <v>219</v>
      </c>
      <c r="P546" s="3">
        <v>1</v>
      </c>
      <c r="Q546" s="5">
        <v>20000</v>
      </c>
      <c r="R546" s="4" t="s">
        <v>28</v>
      </c>
      <c r="S546" s="10" t="s">
        <v>33</v>
      </c>
      <c r="T546" s="4"/>
      <c r="U546" s="4" t="s">
        <v>40</v>
      </c>
    </row>
    <row r="547" spans="1:21">
      <c r="A547" s="6" t="s">
        <v>212</v>
      </c>
      <c r="B547" s="2" t="s">
        <v>21</v>
      </c>
      <c r="C547" s="3">
        <v>2</v>
      </c>
      <c r="D547" s="4" t="s">
        <v>213</v>
      </c>
      <c r="E547" s="4" t="s">
        <v>214</v>
      </c>
      <c r="F547" s="3">
        <v>1</v>
      </c>
      <c r="G547" s="4" t="s">
        <v>215</v>
      </c>
      <c r="H547" s="4" t="s">
        <v>216</v>
      </c>
      <c r="I547" s="4" t="s">
        <v>24</v>
      </c>
      <c r="J547" s="4" t="s">
        <v>217</v>
      </c>
      <c r="K547" s="10" t="s">
        <v>25</v>
      </c>
      <c r="L547" s="4" t="s">
        <v>26</v>
      </c>
      <c r="M547" s="4" t="s">
        <v>218</v>
      </c>
      <c r="N547" s="4" t="s">
        <v>27</v>
      </c>
      <c r="O547" s="4" t="s">
        <v>219</v>
      </c>
      <c r="P547" s="3">
        <v>1</v>
      </c>
      <c r="Q547" s="5">
        <v>25000</v>
      </c>
      <c r="R547" s="4" t="s">
        <v>28</v>
      </c>
      <c r="S547" s="10" t="s">
        <v>33</v>
      </c>
      <c r="T547" s="4"/>
      <c r="U547" s="4" t="s">
        <v>40</v>
      </c>
    </row>
    <row r="548" spans="1:21">
      <c r="A548" s="6" t="s">
        <v>212</v>
      </c>
      <c r="B548" s="2" t="s">
        <v>21</v>
      </c>
      <c r="C548" s="3">
        <v>3</v>
      </c>
      <c r="D548" s="4" t="s">
        <v>722</v>
      </c>
      <c r="E548" s="4" t="s">
        <v>723</v>
      </c>
      <c r="F548" s="3">
        <v>1</v>
      </c>
      <c r="G548" s="4" t="s">
        <v>215</v>
      </c>
      <c r="H548" s="4" t="s">
        <v>216</v>
      </c>
      <c r="I548" s="4" t="s">
        <v>24</v>
      </c>
      <c r="J548" s="4" t="s">
        <v>217</v>
      </c>
      <c r="K548" s="10" t="s">
        <v>25</v>
      </c>
      <c r="L548" s="4" t="s">
        <v>26</v>
      </c>
      <c r="M548" s="4" t="s">
        <v>218</v>
      </c>
      <c r="N548" s="4" t="s">
        <v>27</v>
      </c>
      <c r="O548" s="4" t="s">
        <v>219</v>
      </c>
      <c r="P548" s="3">
        <v>1</v>
      </c>
      <c r="Q548" s="5">
        <v>15000</v>
      </c>
      <c r="R548" s="4" t="s">
        <v>28</v>
      </c>
      <c r="S548" s="10" t="s">
        <v>33</v>
      </c>
      <c r="T548" s="4"/>
      <c r="U548" s="4" t="s">
        <v>40</v>
      </c>
    </row>
    <row r="549" spans="1:21">
      <c r="A549" s="6" t="s">
        <v>212</v>
      </c>
      <c r="B549" s="2" t="s">
        <v>21</v>
      </c>
      <c r="C549" s="3">
        <v>4</v>
      </c>
      <c r="D549" s="4" t="s">
        <v>1074</v>
      </c>
      <c r="E549" s="4" t="s">
        <v>1075</v>
      </c>
      <c r="F549" s="3">
        <v>1</v>
      </c>
      <c r="G549" s="4" t="s">
        <v>215</v>
      </c>
      <c r="H549" s="4" t="s">
        <v>216</v>
      </c>
      <c r="I549" s="4" t="s">
        <v>24</v>
      </c>
      <c r="J549" s="4" t="s">
        <v>217</v>
      </c>
      <c r="K549" s="10" t="s">
        <v>25</v>
      </c>
      <c r="L549" s="4" t="s">
        <v>26</v>
      </c>
      <c r="M549" s="4" t="s">
        <v>218</v>
      </c>
      <c r="N549" s="4" t="s">
        <v>27</v>
      </c>
      <c r="O549" s="4" t="s">
        <v>219</v>
      </c>
      <c r="P549" s="3">
        <v>1</v>
      </c>
      <c r="Q549" s="5">
        <v>60000</v>
      </c>
      <c r="R549" s="4" t="s">
        <v>28</v>
      </c>
      <c r="S549" s="10" t="s">
        <v>33</v>
      </c>
      <c r="T549" s="4"/>
      <c r="U549" s="4" t="s">
        <v>40</v>
      </c>
    </row>
    <row r="550" spans="1:21">
      <c r="A550" s="6" t="s">
        <v>212</v>
      </c>
      <c r="B550" s="2" t="s">
        <v>21</v>
      </c>
      <c r="C550" s="3">
        <v>1</v>
      </c>
      <c r="D550" s="4" t="s">
        <v>213</v>
      </c>
      <c r="E550" s="4" t="s">
        <v>214</v>
      </c>
      <c r="F550" s="3">
        <v>1</v>
      </c>
      <c r="G550" s="4" t="s">
        <v>1334</v>
      </c>
      <c r="H550" s="4" t="s">
        <v>1335</v>
      </c>
      <c r="I550" s="4" t="s">
        <v>24</v>
      </c>
      <c r="J550" s="4" t="s">
        <v>1336</v>
      </c>
      <c r="K550" s="10" t="s">
        <v>37</v>
      </c>
      <c r="L550" s="4" t="s">
        <v>26</v>
      </c>
      <c r="M550" s="4" t="s">
        <v>1337</v>
      </c>
      <c r="N550" s="4" t="s">
        <v>27</v>
      </c>
      <c r="O550" s="4" t="s">
        <v>219</v>
      </c>
      <c r="P550" s="3">
        <v>1</v>
      </c>
      <c r="Q550" s="5">
        <v>25</v>
      </c>
      <c r="R550" s="4" t="s">
        <v>28</v>
      </c>
      <c r="S550" s="10" t="s">
        <v>29</v>
      </c>
      <c r="T550" s="4"/>
      <c r="U550" s="4" t="s">
        <v>40</v>
      </c>
    </row>
    <row r="551" spans="1:21">
      <c r="A551" s="6" t="s">
        <v>212</v>
      </c>
      <c r="B551" s="2" t="s">
        <v>21</v>
      </c>
      <c r="C551" s="3">
        <v>2</v>
      </c>
      <c r="D551" s="4" t="s">
        <v>1080</v>
      </c>
      <c r="E551" s="4" t="s">
        <v>214</v>
      </c>
      <c r="F551" s="3">
        <v>1</v>
      </c>
      <c r="G551" s="4" t="s">
        <v>1334</v>
      </c>
      <c r="H551" s="4" t="s">
        <v>1335</v>
      </c>
      <c r="I551" s="4" t="s">
        <v>24</v>
      </c>
      <c r="J551" s="4" t="s">
        <v>1336</v>
      </c>
      <c r="K551" s="10" t="s">
        <v>37</v>
      </c>
      <c r="L551" s="4" t="s">
        <v>26</v>
      </c>
      <c r="M551" s="4" t="s">
        <v>1337</v>
      </c>
      <c r="N551" s="4" t="s">
        <v>27</v>
      </c>
      <c r="O551" s="4" t="s">
        <v>219</v>
      </c>
      <c r="P551" s="3">
        <v>1</v>
      </c>
      <c r="Q551" s="5">
        <v>35</v>
      </c>
      <c r="R551" s="4" t="s">
        <v>28</v>
      </c>
      <c r="S551" s="10" t="s">
        <v>29</v>
      </c>
      <c r="T551" s="4"/>
      <c r="U551" s="4" t="s">
        <v>40</v>
      </c>
    </row>
    <row r="552" spans="1:21">
      <c r="A552" s="6" t="s">
        <v>212</v>
      </c>
      <c r="B552" s="2" t="s">
        <v>21</v>
      </c>
      <c r="C552" s="3">
        <v>3</v>
      </c>
      <c r="D552" s="4" t="s">
        <v>722</v>
      </c>
      <c r="E552" s="4" t="s">
        <v>723</v>
      </c>
      <c r="F552" s="3">
        <v>1</v>
      </c>
      <c r="G552" s="4" t="s">
        <v>1334</v>
      </c>
      <c r="H552" s="4" t="s">
        <v>1335</v>
      </c>
      <c r="I552" s="4" t="s">
        <v>24</v>
      </c>
      <c r="J552" s="4" t="s">
        <v>1336</v>
      </c>
      <c r="K552" s="10" t="s">
        <v>37</v>
      </c>
      <c r="L552" s="4" t="s">
        <v>26</v>
      </c>
      <c r="M552" s="4" t="s">
        <v>1337</v>
      </c>
      <c r="N552" s="4" t="s">
        <v>27</v>
      </c>
      <c r="O552" s="4" t="s">
        <v>219</v>
      </c>
      <c r="P552" s="3">
        <v>1</v>
      </c>
      <c r="Q552" s="5">
        <v>10</v>
      </c>
      <c r="R552" s="4" t="s">
        <v>28</v>
      </c>
      <c r="S552" s="10" t="s">
        <v>29</v>
      </c>
      <c r="T552" s="4"/>
      <c r="U552" s="4" t="s">
        <v>40</v>
      </c>
    </row>
    <row r="553" spans="1:21">
      <c r="A553" s="6" t="s">
        <v>212</v>
      </c>
      <c r="B553" s="2" t="s">
        <v>21</v>
      </c>
      <c r="C553" s="3">
        <v>4</v>
      </c>
      <c r="D553" s="4" t="s">
        <v>1074</v>
      </c>
      <c r="E553" s="4" t="s">
        <v>1075</v>
      </c>
      <c r="F553" s="3">
        <v>1</v>
      </c>
      <c r="G553" s="4" t="s">
        <v>1334</v>
      </c>
      <c r="H553" s="4" t="s">
        <v>1335</v>
      </c>
      <c r="I553" s="4" t="s">
        <v>24</v>
      </c>
      <c r="J553" s="4" t="s">
        <v>1336</v>
      </c>
      <c r="K553" s="10" t="s">
        <v>37</v>
      </c>
      <c r="L553" s="4" t="s">
        <v>26</v>
      </c>
      <c r="M553" s="4" t="s">
        <v>1337</v>
      </c>
      <c r="N553" s="4" t="s">
        <v>27</v>
      </c>
      <c r="O553" s="4" t="s">
        <v>219</v>
      </c>
      <c r="P553" s="3">
        <v>1</v>
      </c>
      <c r="Q553" s="5">
        <v>75</v>
      </c>
      <c r="R553" s="4" t="s">
        <v>28</v>
      </c>
      <c r="S553" s="10" t="s">
        <v>29</v>
      </c>
      <c r="T553" s="4"/>
      <c r="U553" s="4" t="s">
        <v>40</v>
      </c>
    </row>
    <row r="554" spans="1:21">
      <c r="A554" s="6" t="s">
        <v>261</v>
      </c>
      <c r="B554" s="2" t="s">
        <v>21</v>
      </c>
      <c r="C554" s="3">
        <v>1</v>
      </c>
      <c r="D554" s="4" t="s">
        <v>2022</v>
      </c>
      <c r="E554" s="4" t="s">
        <v>263</v>
      </c>
      <c r="F554" s="3">
        <v>800</v>
      </c>
      <c r="G554" s="4" t="s">
        <v>764</v>
      </c>
      <c r="H554" s="4" t="s">
        <v>765</v>
      </c>
      <c r="I554" s="4" t="s">
        <v>24</v>
      </c>
      <c r="J554" s="4" t="s">
        <v>766</v>
      </c>
      <c r="K554" s="10" t="s">
        <v>37</v>
      </c>
      <c r="L554" s="4" t="s">
        <v>26</v>
      </c>
      <c r="M554" s="4" t="s">
        <v>767</v>
      </c>
      <c r="N554" s="4" t="s">
        <v>27</v>
      </c>
      <c r="O554" s="4" t="s">
        <v>268</v>
      </c>
      <c r="P554" s="3">
        <v>800</v>
      </c>
      <c r="Q554" s="5">
        <v>95.04</v>
      </c>
      <c r="R554" s="4" t="s">
        <v>28</v>
      </c>
      <c r="S554" s="10" t="s">
        <v>29</v>
      </c>
      <c r="T554" s="4"/>
      <c r="U554" s="4" t="s">
        <v>30</v>
      </c>
    </row>
    <row r="555" spans="1:21">
      <c r="A555" s="6" t="s">
        <v>261</v>
      </c>
      <c r="B555" s="2" t="s">
        <v>21</v>
      </c>
      <c r="C555" s="3">
        <v>2</v>
      </c>
      <c r="D555" s="4" t="s">
        <v>1365</v>
      </c>
      <c r="E555" s="4" t="s">
        <v>270</v>
      </c>
      <c r="F555" s="3">
        <v>12</v>
      </c>
      <c r="G555" s="4" t="s">
        <v>764</v>
      </c>
      <c r="H555" s="4" t="s">
        <v>765</v>
      </c>
      <c r="I555" s="4" t="s">
        <v>24</v>
      </c>
      <c r="J555" s="4" t="s">
        <v>766</v>
      </c>
      <c r="K555" s="10" t="s">
        <v>37</v>
      </c>
      <c r="L555" s="4" t="s">
        <v>26</v>
      </c>
      <c r="M555" s="4" t="s">
        <v>767</v>
      </c>
      <c r="N555" s="4" t="s">
        <v>27</v>
      </c>
      <c r="O555" s="4" t="s">
        <v>268</v>
      </c>
      <c r="P555" s="3">
        <v>12</v>
      </c>
      <c r="Q555" s="5">
        <v>218.59</v>
      </c>
      <c r="R555" s="4" t="s">
        <v>28</v>
      </c>
      <c r="S555" s="10" t="s">
        <v>29</v>
      </c>
      <c r="T555" s="4"/>
      <c r="U555" s="4" t="s">
        <v>30</v>
      </c>
    </row>
    <row r="556" spans="1:21">
      <c r="A556" s="6" t="s">
        <v>261</v>
      </c>
      <c r="B556" s="2" t="s">
        <v>21</v>
      </c>
      <c r="C556" s="3">
        <v>3</v>
      </c>
      <c r="D556" s="4" t="s">
        <v>275</v>
      </c>
      <c r="E556" s="4" t="s">
        <v>276</v>
      </c>
      <c r="F556" s="3">
        <v>50</v>
      </c>
      <c r="G556" s="4" t="s">
        <v>764</v>
      </c>
      <c r="H556" s="4" t="s">
        <v>765</v>
      </c>
      <c r="I556" s="4" t="s">
        <v>24</v>
      </c>
      <c r="J556" s="4" t="s">
        <v>766</v>
      </c>
      <c r="K556" s="10" t="s">
        <v>37</v>
      </c>
      <c r="L556" s="4" t="s">
        <v>26</v>
      </c>
      <c r="M556" s="4" t="s">
        <v>767</v>
      </c>
      <c r="N556" s="4" t="s">
        <v>27</v>
      </c>
      <c r="O556" s="4" t="s">
        <v>268</v>
      </c>
      <c r="P556" s="3">
        <v>50</v>
      </c>
      <c r="Q556" s="5">
        <v>96.51</v>
      </c>
      <c r="R556" s="4" t="s">
        <v>28</v>
      </c>
      <c r="S556" s="10" t="s">
        <v>29</v>
      </c>
      <c r="T556" s="4"/>
      <c r="U556" s="4" t="s">
        <v>30</v>
      </c>
    </row>
    <row r="557" spans="1:21">
      <c r="A557" s="6" t="s">
        <v>261</v>
      </c>
      <c r="B557" s="2" t="s">
        <v>21</v>
      </c>
      <c r="C557" s="3">
        <v>4</v>
      </c>
      <c r="D557" s="4" t="s">
        <v>1546</v>
      </c>
      <c r="E557" s="4" t="s">
        <v>769</v>
      </c>
      <c r="F557" s="3">
        <v>3</v>
      </c>
      <c r="G557" s="4" t="s">
        <v>764</v>
      </c>
      <c r="H557" s="4" t="s">
        <v>765</v>
      </c>
      <c r="I557" s="4" t="s">
        <v>24</v>
      </c>
      <c r="J557" s="4" t="s">
        <v>766</v>
      </c>
      <c r="K557" s="10" t="s">
        <v>37</v>
      </c>
      <c r="L557" s="4" t="s">
        <v>26</v>
      </c>
      <c r="M557" s="4" t="s">
        <v>767</v>
      </c>
      <c r="N557" s="4" t="s">
        <v>27</v>
      </c>
      <c r="O557" s="4" t="s">
        <v>268</v>
      </c>
      <c r="P557" s="3">
        <v>3</v>
      </c>
      <c r="Q557" s="5">
        <v>193.02</v>
      </c>
      <c r="R557" s="4" t="s">
        <v>28</v>
      </c>
      <c r="S557" s="10" t="s">
        <v>29</v>
      </c>
      <c r="T557" s="4"/>
      <c r="U557" s="4" t="s">
        <v>30</v>
      </c>
    </row>
    <row r="558" spans="1:21">
      <c r="A558" s="6" t="s">
        <v>261</v>
      </c>
      <c r="B558" s="2" t="s">
        <v>21</v>
      </c>
      <c r="C558" s="3">
        <v>1</v>
      </c>
      <c r="D558" s="4" t="s">
        <v>262</v>
      </c>
      <c r="E558" s="4" t="s">
        <v>263</v>
      </c>
      <c r="F558" s="3">
        <v>800</v>
      </c>
      <c r="G558" s="4" t="s">
        <v>264</v>
      </c>
      <c r="H558" s="4" t="s">
        <v>265</v>
      </c>
      <c r="I558" s="4" t="s">
        <v>24</v>
      </c>
      <c r="J558" s="4" t="s">
        <v>266</v>
      </c>
      <c r="K558" s="10" t="s">
        <v>37</v>
      </c>
      <c r="L558" s="4" t="s">
        <v>26</v>
      </c>
      <c r="M558" s="4" t="s">
        <v>267</v>
      </c>
      <c r="N558" s="4" t="s">
        <v>27</v>
      </c>
      <c r="O558" s="4" t="s">
        <v>268</v>
      </c>
      <c r="P558" s="3">
        <v>800</v>
      </c>
      <c r="Q558" s="5">
        <v>96</v>
      </c>
      <c r="R558" s="4" t="s">
        <v>28</v>
      </c>
      <c r="S558" s="10" t="s">
        <v>33</v>
      </c>
      <c r="T558" s="4"/>
      <c r="U558" s="4" t="s">
        <v>34</v>
      </c>
    </row>
    <row r="559" spans="1:21">
      <c r="A559" s="6" t="s">
        <v>261</v>
      </c>
      <c r="B559" s="2" t="s">
        <v>21</v>
      </c>
      <c r="C559" s="3">
        <v>2</v>
      </c>
      <c r="D559" s="4" t="s">
        <v>1545</v>
      </c>
      <c r="E559" s="4" t="s">
        <v>270</v>
      </c>
      <c r="F559" s="3">
        <v>12</v>
      </c>
      <c r="G559" s="4" t="s">
        <v>264</v>
      </c>
      <c r="H559" s="4" t="s">
        <v>265</v>
      </c>
      <c r="I559" s="4" t="s">
        <v>24</v>
      </c>
      <c r="J559" s="4" t="s">
        <v>266</v>
      </c>
      <c r="K559" s="10" t="s">
        <v>37</v>
      </c>
      <c r="L559" s="4" t="s">
        <v>26</v>
      </c>
      <c r="M559" s="4" t="s">
        <v>267</v>
      </c>
      <c r="N559" s="4" t="s">
        <v>27</v>
      </c>
      <c r="O559" s="4" t="s">
        <v>268</v>
      </c>
      <c r="P559" s="3">
        <v>12</v>
      </c>
      <c r="Q559" s="5">
        <v>220.8</v>
      </c>
      <c r="R559" s="4" t="s">
        <v>28</v>
      </c>
      <c r="S559" s="10" t="s">
        <v>33</v>
      </c>
      <c r="T559" s="4"/>
      <c r="U559" s="4" t="s">
        <v>34</v>
      </c>
    </row>
    <row r="560" spans="1:21">
      <c r="A560" s="6" t="s">
        <v>261</v>
      </c>
      <c r="B560" s="2" t="s">
        <v>21</v>
      </c>
      <c r="C560" s="3">
        <v>3</v>
      </c>
      <c r="D560" s="4" t="s">
        <v>275</v>
      </c>
      <c r="E560" s="4" t="s">
        <v>276</v>
      </c>
      <c r="F560" s="3">
        <v>50</v>
      </c>
      <c r="G560" s="4" t="s">
        <v>264</v>
      </c>
      <c r="H560" s="4" t="s">
        <v>265</v>
      </c>
      <c r="I560" s="4" t="s">
        <v>24</v>
      </c>
      <c r="J560" s="4" t="s">
        <v>266</v>
      </c>
      <c r="K560" s="10" t="s">
        <v>37</v>
      </c>
      <c r="L560" s="4" t="s">
        <v>26</v>
      </c>
      <c r="M560" s="4" t="s">
        <v>267</v>
      </c>
      <c r="N560" s="4" t="s">
        <v>27</v>
      </c>
      <c r="O560" s="4" t="s">
        <v>268</v>
      </c>
      <c r="P560" s="3">
        <v>50</v>
      </c>
      <c r="Q560" s="5">
        <v>96</v>
      </c>
      <c r="R560" s="4" t="s">
        <v>28</v>
      </c>
      <c r="S560" s="10" t="s">
        <v>33</v>
      </c>
      <c r="T560" s="4"/>
      <c r="U560" s="4" t="s">
        <v>34</v>
      </c>
    </row>
    <row r="561" spans="1:21">
      <c r="A561" s="6" t="s">
        <v>261</v>
      </c>
      <c r="B561" s="2" t="s">
        <v>21</v>
      </c>
      <c r="C561" s="3">
        <v>4</v>
      </c>
      <c r="D561" s="4" t="s">
        <v>1546</v>
      </c>
      <c r="E561" s="4" t="s">
        <v>769</v>
      </c>
      <c r="F561" s="3">
        <v>3</v>
      </c>
      <c r="G561" s="4" t="s">
        <v>264</v>
      </c>
      <c r="H561" s="4" t="s">
        <v>265</v>
      </c>
      <c r="I561" s="4" t="s">
        <v>24</v>
      </c>
      <c r="J561" s="4" t="s">
        <v>266</v>
      </c>
      <c r="K561" s="10" t="s">
        <v>37</v>
      </c>
      <c r="L561" s="4" t="s">
        <v>26</v>
      </c>
      <c r="M561" s="4" t="s">
        <v>267</v>
      </c>
      <c r="N561" s="4" t="s">
        <v>27</v>
      </c>
      <c r="O561" s="4" t="s">
        <v>268</v>
      </c>
      <c r="P561" s="3">
        <v>3</v>
      </c>
      <c r="Q561" s="5">
        <v>192</v>
      </c>
      <c r="R561" s="4" t="s">
        <v>28</v>
      </c>
      <c r="S561" s="10" t="s">
        <v>33</v>
      </c>
      <c r="T561" s="4"/>
      <c r="U561" s="4" t="s">
        <v>34</v>
      </c>
    </row>
    <row r="562" spans="1:21">
      <c r="A562" s="6" t="s">
        <v>261</v>
      </c>
      <c r="B562" s="2" t="s">
        <v>21</v>
      </c>
      <c r="C562" s="3">
        <v>1</v>
      </c>
      <c r="D562" s="4" t="s">
        <v>1138</v>
      </c>
      <c r="E562" s="4" t="s">
        <v>263</v>
      </c>
      <c r="F562" s="3">
        <v>800</v>
      </c>
      <c r="G562" s="4" t="s">
        <v>271</v>
      </c>
      <c r="H562" s="4" t="s">
        <v>272</v>
      </c>
      <c r="I562" s="4" t="s">
        <v>24</v>
      </c>
      <c r="J562" s="4" t="s">
        <v>273</v>
      </c>
      <c r="K562" s="10" t="s">
        <v>37</v>
      </c>
      <c r="L562" s="4" t="s">
        <v>26</v>
      </c>
      <c r="M562" s="4" t="s">
        <v>274</v>
      </c>
      <c r="N562" s="4" t="s">
        <v>27</v>
      </c>
      <c r="O562" s="4" t="s">
        <v>268</v>
      </c>
      <c r="P562" s="3">
        <v>800</v>
      </c>
      <c r="Q562" s="5">
        <v>104.35</v>
      </c>
      <c r="R562" s="4" t="s">
        <v>28</v>
      </c>
      <c r="S562" s="10" t="s">
        <v>33</v>
      </c>
      <c r="T562" s="4"/>
      <c r="U562" s="4" t="s">
        <v>40</v>
      </c>
    </row>
    <row r="563" spans="1:21">
      <c r="A563" s="6" t="s">
        <v>261</v>
      </c>
      <c r="B563" s="2" t="s">
        <v>21</v>
      </c>
      <c r="C563" s="3">
        <v>2</v>
      </c>
      <c r="D563" s="4" t="s">
        <v>269</v>
      </c>
      <c r="E563" s="4" t="s">
        <v>270</v>
      </c>
      <c r="F563" s="3">
        <v>12</v>
      </c>
      <c r="G563" s="4" t="s">
        <v>271</v>
      </c>
      <c r="H563" s="4" t="s">
        <v>272</v>
      </c>
      <c r="I563" s="4" t="s">
        <v>24</v>
      </c>
      <c r="J563" s="4" t="s">
        <v>273</v>
      </c>
      <c r="K563" s="10" t="s">
        <v>37</v>
      </c>
      <c r="L563" s="4" t="s">
        <v>26</v>
      </c>
      <c r="M563" s="4" t="s">
        <v>274</v>
      </c>
      <c r="N563" s="4" t="s">
        <v>27</v>
      </c>
      <c r="O563" s="4" t="s">
        <v>268</v>
      </c>
      <c r="P563" s="3">
        <v>12</v>
      </c>
      <c r="Q563" s="5">
        <v>240</v>
      </c>
      <c r="R563" s="4" t="s">
        <v>28</v>
      </c>
      <c r="S563" s="10" t="s">
        <v>33</v>
      </c>
      <c r="T563" s="4"/>
      <c r="U563" s="4" t="s">
        <v>40</v>
      </c>
    </row>
    <row r="564" spans="1:21">
      <c r="A564" s="6" t="s">
        <v>261</v>
      </c>
      <c r="B564" s="2" t="s">
        <v>21</v>
      </c>
      <c r="C564" s="3">
        <v>3</v>
      </c>
      <c r="D564" s="4" t="s">
        <v>1366</v>
      </c>
      <c r="E564" s="4" t="s">
        <v>276</v>
      </c>
      <c r="F564" s="3">
        <v>50</v>
      </c>
      <c r="G564" s="4" t="s">
        <v>271</v>
      </c>
      <c r="H564" s="4" t="s">
        <v>272</v>
      </c>
      <c r="I564" s="4" t="s">
        <v>24</v>
      </c>
      <c r="J564" s="4" t="s">
        <v>273</v>
      </c>
      <c r="K564" s="10" t="s">
        <v>37</v>
      </c>
      <c r="L564" s="4" t="s">
        <v>26</v>
      </c>
      <c r="M564" s="4" t="s">
        <v>274</v>
      </c>
      <c r="N564" s="4" t="s">
        <v>27</v>
      </c>
      <c r="O564" s="4" t="s">
        <v>268</v>
      </c>
      <c r="P564" s="3">
        <v>50</v>
      </c>
      <c r="Q564" s="5">
        <v>104.35</v>
      </c>
      <c r="R564" s="4" t="s">
        <v>28</v>
      </c>
      <c r="S564" s="10" t="s">
        <v>33</v>
      </c>
      <c r="T564" s="4"/>
      <c r="U564" s="4" t="s">
        <v>40</v>
      </c>
    </row>
    <row r="565" spans="1:21">
      <c r="A565" s="6" t="s">
        <v>261</v>
      </c>
      <c r="B565" s="2" t="s">
        <v>21</v>
      </c>
      <c r="C565" s="3">
        <v>4</v>
      </c>
      <c r="D565" s="4" t="s">
        <v>2024</v>
      </c>
      <c r="E565" s="4" t="s">
        <v>769</v>
      </c>
      <c r="F565" s="3">
        <v>3</v>
      </c>
      <c r="G565" s="4" t="s">
        <v>271</v>
      </c>
      <c r="H565" s="4" t="s">
        <v>272</v>
      </c>
      <c r="I565" s="4" t="s">
        <v>24</v>
      </c>
      <c r="J565" s="4" t="s">
        <v>273</v>
      </c>
      <c r="K565" s="10" t="s">
        <v>37</v>
      </c>
      <c r="L565" s="4" t="s">
        <v>26</v>
      </c>
      <c r="M565" s="4" t="s">
        <v>274</v>
      </c>
      <c r="N565" s="4" t="s">
        <v>27</v>
      </c>
      <c r="O565" s="4" t="s">
        <v>268</v>
      </c>
      <c r="P565" s="3">
        <v>3</v>
      </c>
      <c r="Q565" s="5">
        <v>208.7</v>
      </c>
      <c r="R565" s="4" t="s">
        <v>28</v>
      </c>
      <c r="S565" s="10" t="s">
        <v>33</v>
      </c>
      <c r="T565" s="4"/>
      <c r="U565" s="4" t="s">
        <v>40</v>
      </c>
    </row>
    <row r="566" spans="1:21">
      <c r="A566" s="6" t="s">
        <v>261</v>
      </c>
      <c r="B566" s="2" t="s">
        <v>21</v>
      </c>
      <c r="C566" s="3">
        <v>1</v>
      </c>
      <c r="D566" s="4" t="s">
        <v>1854</v>
      </c>
      <c r="E566" s="4" t="s">
        <v>263</v>
      </c>
      <c r="F566" s="3">
        <v>800</v>
      </c>
      <c r="G566" s="4" t="s">
        <v>277</v>
      </c>
      <c r="H566" s="4" t="s">
        <v>278</v>
      </c>
      <c r="I566" s="4" t="s">
        <v>24</v>
      </c>
      <c r="J566" s="4" t="s">
        <v>279</v>
      </c>
      <c r="K566" s="10" t="s">
        <v>37</v>
      </c>
      <c r="L566" s="4" t="s">
        <v>26</v>
      </c>
      <c r="M566" s="4" t="s">
        <v>280</v>
      </c>
      <c r="N566" s="4" t="s">
        <v>27</v>
      </c>
      <c r="O566" s="4" t="s">
        <v>268</v>
      </c>
      <c r="P566" s="3">
        <v>800</v>
      </c>
      <c r="Q566" s="5">
        <v>99.67</v>
      </c>
      <c r="R566" s="4" t="s">
        <v>28</v>
      </c>
      <c r="S566" s="10" t="s">
        <v>33</v>
      </c>
      <c r="T566" s="4"/>
      <c r="U566" s="4" t="s">
        <v>40</v>
      </c>
    </row>
    <row r="567" spans="1:21">
      <c r="A567" s="6" t="s">
        <v>261</v>
      </c>
      <c r="B567" s="2" t="s">
        <v>21</v>
      </c>
      <c r="C567" s="3">
        <v>2</v>
      </c>
      <c r="D567" s="4" t="s">
        <v>758</v>
      </c>
      <c r="E567" s="4" t="s">
        <v>270</v>
      </c>
      <c r="F567" s="3">
        <v>12</v>
      </c>
      <c r="G567" s="4" t="s">
        <v>277</v>
      </c>
      <c r="H567" s="4" t="s">
        <v>278</v>
      </c>
      <c r="I567" s="4" t="s">
        <v>24</v>
      </c>
      <c r="J567" s="4" t="s">
        <v>279</v>
      </c>
      <c r="K567" s="10" t="s">
        <v>37</v>
      </c>
      <c r="L567" s="4" t="s">
        <v>26</v>
      </c>
      <c r="M567" s="4" t="s">
        <v>280</v>
      </c>
      <c r="N567" s="4" t="s">
        <v>27</v>
      </c>
      <c r="O567" s="4" t="s">
        <v>268</v>
      </c>
      <c r="P567" s="3">
        <v>12</v>
      </c>
      <c r="Q567" s="5">
        <v>231.95</v>
      </c>
      <c r="R567" s="4" t="s">
        <v>28</v>
      </c>
      <c r="S567" s="10" t="s">
        <v>33</v>
      </c>
      <c r="T567" s="4"/>
      <c r="U567" s="4" t="s">
        <v>40</v>
      </c>
    </row>
    <row r="568" spans="1:21">
      <c r="A568" s="6" t="s">
        <v>261</v>
      </c>
      <c r="B568" s="2" t="s">
        <v>21</v>
      </c>
      <c r="C568" s="3">
        <v>3</v>
      </c>
      <c r="D568" s="4" t="s">
        <v>275</v>
      </c>
      <c r="E568" s="4" t="s">
        <v>276</v>
      </c>
      <c r="F568" s="3">
        <v>50</v>
      </c>
      <c r="G568" s="4" t="s">
        <v>277</v>
      </c>
      <c r="H568" s="4" t="s">
        <v>278</v>
      </c>
      <c r="I568" s="4" t="s">
        <v>24</v>
      </c>
      <c r="J568" s="4" t="s">
        <v>279</v>
      </c>
      <c r="K568" s="10" t="s">
        <v>37</v>
      </c>
      <c r="L568" s="4" t="s">
        <v>26</v>
      </c>
      <c r="M568" s="4" t="s">
        <v>280</v>
      </c>
      <c r="N568" s="4" t="s">
        <v>27</v>
      </c>
      <c r="O568" s="4" t="s">
        <v>268</v>
      </c>
      <c r="P568" s="3">
        <v>50</v>
      </c>
      <c r="Q568" s="5">
        <v>212.22</v>
      </c>
      <c r="R568" s="4" t="s">
        <v>28</v>
      </c>
      <c r="S568" s="10" t="s">
        <v>33</v>
      </c>
      <c r="T568" s="4"/>
      <c r="U568" s="4" t="s">
        <v>40</v>
      </c>
    </row>
    <row r="569" spans="1:21">
      <c r="A569" s="6" t="s">
        <v>261</v>
      </c>
      <c r="B569" s="2" t="s">
        <v>21</v>
      </c>
      <c r="C569" s="3">
        <v>4</v>
      </c>
      <c r="D569" s="4" t="s">
        <v>1139</v>
      </c>
      <c r="E569" s="4" t="s">
        <v>769</v>
      </c>
      <c r="F569" s="3">
        <v>3</v>
      </c>
      <c r="G569" s="4" t="s">
        <v>277</v>
      </c>
      <c r="H569" s="4" t="s">
        <v>278</v>
      </c>
      <c r="I569" s="4" t="s">
        <v>24</v>
      </c>
      <c r="J569" s="4" t="s">
        <v>279</v>
      </c>
      <c r="K569" s="10" t="s">
        <v>37</v>
      </c>
      <c r="L569" s="4" t="s">
        <v>26</v>
      </c>
      <c r="M569" s="4" t="s">
        <v>280</v>
      </c>
      <c r="N569" s="4" t="s">
        <v>27</v>
      </c>
      <c r="O569" s="4" t="s">
        <v>268</v>
      </c>
      <c r="P569" s="3">
        <v>3</v>
      </c>
      <c r="Q569" s="5">
        <v>106.1</v>
      </c>
      <c r="R569" s="4" t="s">
        <v>28</v>
      </c>
      <c r="S569" s="10" t="s">
        <v>33</v>
      </c>
      <c r="T569" s="4"/>
      <c r="U569" s="4" t="s">
        <v>40</v>
      </c>
    </row>
    <row r="570" spans="1:21">
      <c r="A570" s="6" t="s">
        <v>261</v>
      </c>
      <c r="B570" s="2" t="s">
        <v>21</v>
      </c>
      <c r="C570" s="3">
        <v>1</v>
      </c>
      <c r="D570" s="4" t="s">
        <v>1364</v>
      </c>
      <c r="E570" s="4" t="s">
        <v>263</v>
      </c>
      <c r="F570" s="3">
        <v>800</v>
      </c>
      <c r="G570" s="4" t="s">
        <v>760</v>
      </c>
      <c r="H570" s="4" t="s">
        <v>761</v>
      </c>
      <c r="I570" s="4" t="s">
        <v>24</v>
      </c>
      <c r="J570" s="4" t="s">
        <v>762</v>
      </c>
      <c r="K570" s="10" t="s">
        <v>37</v>
      </c>
      <c r="L570" s="4" t="s">
        <v>26</v>
      </c>
      <c r="M570" s="4" t="s">
        <v>763</v>
      </c>
      <c r="N570" s="4" t="s">
        <v>27</v>
      </c>
      <c r="O570" s="4" t="s">
        <v>268</v>
      </c>
      <c r="P570" s="3">
        <v>800</v>
      </c>
      <c r="Q570" s="5">
        <v>97.46</v>
      </c>
      <c r="R570" s="4" t="s">
        <v>28</v>
      </c>
      <c r="S570" s="10" t="s">
        <v>33</v>
      </c>
      <c r="T570" s="4"/>
      <c r="U570" s="4" t="s">
        <v>30</v>
      </c>
    </row>
    <row r="571" spans="1:21">
      <c r="A571" s="6" t="s">
        <v>261</v>
      </c>
      <c r="B571" s="2" t="s">
        <v>21</v>
      </c>
      <c r="C571" s="3">
        <v>2</v>
      </c>
      <c r="D571" s="4" t="s">
        <v>2023</v>
      </c>
      <c r="E571" s="4" t="s">
        <v>270</v>
      </c>
      <c r="F571" s="3">
        <v>12</v>
      </c>
      <c r="G571" s="4" t="s">
        <v>760</v>
      </c>
      <c r="H571" s="4" t="s">
        <v>761</v>
      </c>
      <c r="I571" s="4" t="s">
        <v>24</v>
      </c>
      <c r="J571" s="4" t="s">
        <v>762</v>
      </c>
      <c r="K571" s="10" t="s">
        <v>37</v>
      </c>
      <c r="L571" s="4" t="s">
        <v>26</v>
      </c>
      <c r="M571" s="4" t="s">
        <v>763</v>
      </c>
      <c r="N571" s="4" t="s">
        <v>27</v>
      </c>
      <c r="O571" s="4" t="s">
        <v>268</v>
      </c>
      <c r="P571" s="3">
        <v>12</v>
      </c>
      <c r="Q571" s="5">
        <v>224.16</v>
      </c>
      <c r="R571" s="4" t="s">
        <v>28</v>
      </c>
      <c r="S571" s="10" t="s">
        <v>33</v>
      </c>
      <c r="T571" s="4"/>
      <c r="U571" s="4" t="s">
        <v>30</v>
      </c>
    </row>
    <row r="572" spans="1:21">
      <c r="A572" s="6" t="s">
        <v>261</v>
      </c>
      <c r="B572" s="2" t="s">
        <v>21</v>
      </c>
      <c r="C572" s="3">
        <v>3</v>
      </c>
      <c r="D572" s="4" t="s">
        <v>759</v>
      </c>
      <c r="E572" s="4" t="s">
        <v>276</v>
      </c>
      <c r="F572" s="3">
        <v>50</v>
      </c>
      <c r="G572" s="4" t="s">
        <v>760</v>
      </c>
      <c r="H572" s="4" t="s">
        <v>761</v>
      </c>
      <c r="I572" s="4" t="s">
        <v>24</v>
      </c>
      <c r="J572" s="4" t="s">
        <v>762</v>
      </c>
      <c r="K572" s="10" t="s">
        <v>37</v>
      </c>
      <c r="L572" s="4" t="s">
        <v>26</v>
      </c>
      <c r="M572" s="4" t="s">
        <v>763</v>
      </c>
      <c r="N572" s="4" t="s">
        <v>27</v>
      </c>
      <c r="O572" s="4" t="s">
        <v>268</v>
      </c>
      <c r="P572" s="3">
        <v>50</v>
      </c>
      <c r="Q572" s="5">
        <v>194.92</v>
      </c>
      <c r="R572" s="4" t="s">
        <v>28</v>
      </c>
      <c r="S572" s="10" t="s">
        <v>33</v>
      </c>
      <c r="T572" s="4"/>
      <c r="U572" s="4" t="s">
        <v>30</v>
      </c>
    </row>
    <row r="573" spans="1:21">
      <c r="A573" s="6" t="s">
        <v>261</v>
      </c>
      <c r="B573" s="2" t="s">
        <v>21</v>
      </c>
      <c r="C573" s="3">
        <v>4</v>
      </c>
      <c r="D573" s="4" t="s">
        <v>768</v>
      </c>
      <c r="E573" s="4" t="s">
        <v>769</v>
      </c>
      <c r="F573" s="3">
        <v>3</v>
      </c>
      <c r="G573" s="4" t="s">
        <v>760</v>
      </c>
      <c r="H573" s="4" t="s">
        <v>761</v>
      </c>
      <c r="I573" s="4" t="s">
        <v>24</v>
      </c>
      <c r="J573" s="4" t="s">
        <v>762</v>
      </c>
      <c r="K573" s="10" t="s">
        <v>37</v>
      </c>
      <c r="L573" s="4" t="s">
        <v>26</v>
      </c>
      <c r="M573" s="4" t="s">
        <v>763</v>
      </c>
      <c r="N573" s="4" t="s">
        <v>27</v>
      </c>
      <c r="O573" s="4" t="s">
        <v>268</v>
      </c>
      <c r="P573" s="3">
        <v>3</v>
      </c>
      <c r="Q573" s="5">
        <v>97.46</v>
      </c>
      <c r="R573" s="4" t="s">
        <v>28</v>
      </c>
      <c r="S573" s="10" t="s">
        <v>33</v>
      </c>
      <c r="T573" s="4"/>
      <c r="U573" s="4" t="s">
        <v>30</v>
      </c>
    </row>
    <row r="574" spans="1:21">
      <c r="A574" s="6" t="s">
        <v>815</v>
      </c>
      <c r="B574" s="2" t="s">
        <v>21</v>
      </c>
      <c r="C574" s="3">
        <v>1</v>
      </c>
      <c r="D574" s="4" t="s">
        <v>1591</v>
      </c>
      <c r="E574" s="4" t="s">
        <v>94</v>
      </c>
      <c r="F574" s="3">
        <v>12</v>
      </c>
      <c r="G574" s="4" t="s">
        <v>1592</v>
      </c>
      <c r="H574" s="4" t="s">
        <v>1593</v>
      </c>
      <c r="I574" s="4" t="s">
        <v>24</v>
      </c>
      <c r="J574" s="4" t="s">
        <v>1594</v>
      </c>
      <c r="K574" s="10" t="s">
        <v>25</v>
      </c>
      <c r="L574" s="4" t="s">
        <v>81</v>
      </c>
      <c r="M574" s="4" t="s">
        <v>1595</v>
      </c>
      <c r="N574" s="4" t="s">
        <v>27</v>
      </c>
      <c r="O574" s="4" t="s">
        <v>822</v>
      </c>
      <c r="P574" s="3">
        <v>12</v>
      </c>
      <c r="Q574" s="5">
        <v>1855500</v>
      </c>
      <c r="R574" s="4" t="s">
        <v>28</v>
      </c>
      <c r="S574" s="10" t="s">
        <v>33</v>
      </c>
      <c r="T574" s="4"/>
      <c r="U574" s="4" t="s">
        <v>40</v>
      </c>
    </row>
    <row r="575" spans="1:21">
      <c r="A575" s="6" t="s">
        <v>815</v>
      </c>
      <c r="B575" s="2" t="s">
        <v>21</v>
      </c>
      <c r="C575" s="3">
        <v>2</v>
      </c>
      <c r="D575" s="4" t="s">
        <v>1793</v>
      </c>
      <c r="E575" s="4" t="s">
        <v>817</v>
      </c>
      <c r="F575" s="3">
        <v>1</v>
      </c>
      <c r="G575" s="4" t="s">
        <v>1592</v>
      </c>
      <c r="H575" s="4" t="s">
        <v>1593</v>
      </c>
      <c r="I575" s="4" t="s">
        <v>24</v>
      </c>
      <c r="J575" s="4" t="s">
        <v>1594</v>
      </c>
      <c r="K575" s="10" t="s">
        <v>25</v>
      </c>
      <c r="L575" s="4" t="s">
        <v>81</v>
      </c>
      <c r="M575" s="4" t="s">
        <v>1595</v>
      </c>
      <c r="N575" s="4" t="s">
        <v>27</v>
      </c>
      <c r="O575" s="4" t="s">
        <v>822</v>
      </c>
      <c r="P575" s="3">
        <v>1</v>
      </c>
      <c r="Q575" s="5">
        <v>11900000</v>
      </c>
      <c r="R575" s="4" t="s">
        <v>28</v>
      </c>
      <c r="S575" s="10" t="s">
        <v>33</v>
      </c>
      <c r="T575" s="4"/>
      <c r="U575" s="4" t="s">
        <v>40</v>
      </c>
    </row>
    <row r="576" spans="1:21">
      <c r="A576" s="6" t="s">
        <v>815</v>
      </c>
      <c r="B576" s="2" t="s">
        <v>21</v>
      </c>
      <c r="C576" s="3">
        <v>1</v>
      </c>
      <c r="D576" s="4" t="s">
        <v>93</v>
      </c>
      <c r="E576" s="4" t="s">
        <v>94</v>
      </c>
      <c r="F576" s="3">
        <v>12</v>
      </c>
      <c r="G576" s="4" t="s">
        <v>1921</v>
      </c>
      <c r="H576" s="4" t="s">
        <v>1922</v>
      </c>
      <c r="I576" s="4" t="s">
        <v>24</v>
      </c>
      <c r="J576" s="4" t="s">
        <v>1923</v>
      </c>
      <c r="K576" s="10" t="s">
        <v>25</v>
      </c>
      <c r="L576" s="4" t="s">
        <v>81</v>
      </c>
      <c r="M576" s="4" t="s">
        <v>1924</v>
      </c>
      <c r="N576" s="4" t="s">
        <v>27</v>
      </c>
      <c r="O576" s="4" t="s">
        <v>822</v>
      </c>
      <c r="P576" s="3">
        <v>12</v>
      </c>
      <c r="Q576" s="5">
        <v>2745514.82</v>
      </c>
      <c r="R576" s="4" t="s">
        <v>28</v>
      </c>
      <c r="S576" s="10" t="s">
        <v>33</v>
      </c>
      <c r="T576" s="4"/>
      <c r="U576" s="4" t="s">
        <v>34</v>
      </c>
    </row>
    <row r="577" spans="1:21">
      <c r="A577" s="6" t="s">
        <v>815</v>
      </c>
      <c r="B577" s="2" t="s">
        <v>21</v>
      </c>
      <c r="C577" s="3">
        <v>2</v>
      </c>
      <c r="D577" s="4" t="s">
        <v>1793</v>
      </c>
      <c r="E577" s="4" t="s">
        <v>817</v>
      </c>
      <c r="F577" s="3">
        <v>1</v>
      </c>
      <c r="G577" s="4" t="s">
        <v>1921</v>
      </c>
      <c r="H577" s="4" t="s">
        <v>1922</v>
      </c>
      <c r="I577" s="4" t="s">
        <v>24</v>
      </c>
      <c r="J577" s="4" t="s">
        <v>1923</v>
      </c>
      <c r="K577" s="10" t="s">
        <v>25</v>
      </c>
      <c r="L577" s="4" t="s">
        <v>81</v>
      </c>
      <c r="M577" s="4" t="s">
        <v>1924</v>
      </c>
      <c r="N577" s="4" t="s">
        <v>27</v>
      </c>
      <c r="O577" s="4" t="s">
        <v>822</v>
      </c>
      <c r="P577" s="3">
        <v>1</v>
      </c>
      <c r="Q577" s="5">
        <v>17112474.5</v>
      </c>
      <c r="R577" s="4" t="s">
        <v>28</v>
      </c>
      <c r="S577" s="10" t="s">
        <v>33</v>
      </c>
      <c r="T577" s="4"/>
      <c r="U577" s="4" t="s">
        <v>34</v>
      </c>
    </row>
    <row r="578" spans="1:21">
      <c r="A578" s="6" t="s">
        <v>815</v>
      </c>
      <c r="B578" s="2" t="s">
        <v>21</v>
      </c>
      <c r="C578" s="3">
        <v>1</v>
      </c>
      <c r="D578" s="4" t="s">
        <v>93</v>
      </c>
      <c r="E578" s="4" t="s">
        <v>94</v>
      </c>
      <c r="F578" s="3">
        <v>12</v>
      </c>
      <c r="G578" s="4" t="s">
        <v>818</v>
      </c>
      <c r="H578" s="4" t="s">
        <v>819</v>
      </c>
      <c r="I578" s="4" t="s">
        <v>24</v>
      </c>
      <c r="J578" s="4" t="s">
        <v>820</v>
      </c>
      <c r="K578" s="10" t="s">
        <v>25</v>
      </c>
      <c r="L578" s="4" t="s">
        <v>26</v>
      </c>
      <c r="M578" s="4" t="s">
        <v>821</v>
      </c>
      <c r="N578" s="4" t="s">
        <v>27</v>
      </c>
      <c r="O578" s="4" t="s">
        <v>822</v>
      </c>
      <c r="P578" s="3">
        <v>12</v>
      </c>
      <c r="Q578" s="5">
        <v>3307248</v>
      </c>
      <c r="R578" s="4" t="s">
        <v>28</v>
      </c>
      <c r="S578" s="10" t="s">
        <v>33</v>
      </c>
      <c r="T578" s="4"/>
      <c r="U578" s="4" t="s">
        <v>30</v>
      </c>
    </row>
    <row r="579" spans="1:21">
      <c r="A579" s="6" t="s">
        <v>815</v>
      </c>
      <c r="B579" s="2" t="s">
        <v>21</v>
      </c>
      <c r="C579" s="3">
        <v>2</v>
      </c>
      <c r="D579" s="4" t="s">
        <v>816</v>
      </c>
      <c r="E579" s="4" t="s">
        <v>817</v>
      </c>
      <c r="F579" s="3">
        <v>1</v>
      </c>
      <c r="G579" s="4" t="s">
        <v>818</v>
      </c>
      <c r="H579" s="4" t="s">
        <v>819</v>
      </c>
      <c r="I579" s="4" t="s">
        <v>24</v>
      </c>
      <c r="J579" s="4" t="s">
        <v>820</v>
      </c>
      <c r="K579" s="10" t="s">
        <v>25</v>
      </c>
      <c r="L579" s="4" t="s">
        <v>26</v>
      </c>
      <c r="M579" s="4" t="s">
        <v>821</v>
      </c>
      <c r="N579" s="4" t="s">
        <v>27</v>
      </c>
      <c r="O579" s="4" t="s">
        <v>822</v>
      </c>
      <c r="P579" s="3">
        <v>1</v>
      </c>
      <c r="Q579" s="5">
        <v>18695500</v>
      </c>
      <c r="R579" s="4" t="s">
        <v>28</v>
      </c>
      <c r="S579" s="10" t="s">
        <v>33</v>
      </c>
      <c r="T579" s="4"/>
      <c r="U579" s="4" t="s">
        <v>30</v>
      </c>
    </row>
    <row r="580" spans="1:21">
      <c r="A580" s="6" t="s">
        <v>836</v>
      </c>
      <c r="B580" s="2" t="s">
        <v>21</v>
      </c>
      <c r="C580" s="3">
        <v>1</v>
      </c>
      <c r="D580" s="4" t="s">
        <v>548</v>
      </c>
      <c r="E580" s="4" t="s">
        <v>126</v>
      </c>
      <c r="F580" s="3">
        <v>36</v>
      </c>
      <c r="G580" s="4" t="s">
        <v>2063</v>
      </c>
      <c r="H580" s="4" t="s">
        <v>2064</v>
      </c>
      <c r="I580" s="4" t="s">
        <v>24</v>
      </c>
      <c r="J580" s="4" t="s">
        <v>2065</v>
      </c>
      <c r="K580" s="10" t="s">
        <v>25</v>
      </c>
      <c r="L580" s="4" t="s">
        <v>26</v>
      </c>
      <c r="M580" s="4" t="s">
        <v>2066</v>
      </c>
      <c r="N580" s="4" t="s">
        <v>27</v>
      </c>
      <c r="O580" s="4" t="s">
        <v>842</v>
      </c>
      <c r="P580" s="3">
        <v>36</v>
      </c>
      <c r="Q580" s="5">
        <v>1900000</v>
      </c>
      <c r="R580" s="4" t="s">
        <v>28</v>
      </c>
      <c r="S580" s="10" t="s">
        <v>29</v>
      </c>
      <c r="T580" s="4"/>
      <c r="U580" s="4" t="s">
        <v>40</v>
      </c>
    </row>
    <row r="581" spans="1:21">
      <c r="A581" s="6" t="s">
        <v>836</v>
      </c>
      <c r="B581" s="2" t="s">
        <v>21</v>
      </c>
      <c r="C581" s="3">
        <v>1</v>
      </c>
      <c r="D581" s="4" t="s">
        <v>837</v>
      </c>
      <c r="E581" s="4" t="s">
        <v>126</v>
      </c>
      <c r="F581" s="3">
        <v>36</v>
      </c>
      <c r="G581" s="4" t="s">
        <v>838</v>
      </c>
      <c r="H581" s="4" t="s">
        <v>839</v>
      </c>
      <c r="I581" s="4" t="s">
        <v>24</v>
      </c>
      <c r="J581" s="4" t="s">
        <v>840</v>
      </c>
      <c r="K581" s="10" t="s">
        <v>25</v>
      </c>
      <c r="L581" s="4" t="s">
        <v>26</v>
      </c>
      <c r="M581" s="4" t="s">
        <v>841</v>
      </c>
      <c r="N581" s="4" t="s">
        <v>27</v>
      </c>
      <c r="O581" s="4" t="s">
        <v>842</v>
      </c>
      <c r="P581" s="3">
        <v>36</v>
      </c>
      <c r="Q581" s="5">
        <v>1414655.3</v>
      </c>
      <c r="R581" s="4" t="s">
        <v>28</v>
      </c>
      <c r="S581" s="10" t="s">
        <v>33</v>
      </c>
      <c r="T581" s="4"/>
      <c r="U581" s="4" t="s">
        <v>34</v>
      </c>
    </row>
    <row r="582" spans="1:21">
      <c r="A582" s="6" t="s">
        <v>836</v>
      </c>
      <c r="B582" s="2" t="s">
        <v>21</v>
      </c>
      <c r="C582" s="3">
        <v>1</v>
      </c>
      <c r="D582" s="4" t="s">
        <v>548</v>
      </c>
      <c r="E582" s="4" t="s">
        <v>126</v>
      </c>
      <c r="F582" s="3">
        <v>36</v>
      </c>
      <c r="G582" s="4" t="s">
        <v>1936</v>
      </c>
      <c r="H582" s="4" t="s">
        <v>1937</v>
      </c>
      <c r="I582" s="4" t="s">
        <v>24</v>
      </c>
      <c r="J582" s="4" t="s">
        <v>1938</v>
      </c>
      <c r="K582" s="10" t="s">
        <v>25</v>
      </c>
      <c r="L582" s="4" t="s">
        <v>26</v>
      </c>
      <c r="M582" s="4" t="s">
        <v>1939</v>
      </c>
      <c r="N582" s="4" t="s">
        <v>27</v>
      </c>
      <c r="O582" s="4" t="s">
        <v>842</v>
      </c>
      <c r="P582" s="3">
        <v>36</v>
      </c>
      <c r="Q582" s="5">
        <v>2300000</v>
      </c>
      <c r="R582" s="4" t="s">
        <v>28</v>
      </c>
      <c r="S582" s="10" t="s">
        <v>33</v>
      </c>
      <c r="T582" s="4"/>
      <c r="U582" s="4" t="s">
        <v>62</v>
      </c>
    </row>
    <row r="583" spans="1:21">
      <c r="A583" s="6" t="s">
        <v>897</v>
      </c>
      <c r="B583" s="2" t="s">
        <v>21</v>
      </c>
      <c r="C583" s="3">
        <v>1</v>
      </c>
      <c r="D583" s="4" t="s">
        <v>1407</v>
      </c>
      <c r="E583" s="4" t="s">
        <v>1408</v>
      </c>
      <c r="F583" s="3">
        <v>1</v>
      </c>
      <c r="G583" s="4" t="s">
        <v>650</v>
      </c>
      <c r="H583" s="4" t="s">
        <v>651</v>
      </c>
      <c r="I583" s="4" t="s">
        <v>24</v>
      </c>
      <c r="J583" s="4" t="s">
        <v>900</v>
      </c>
      <c r="K583" s="10" t="s">
        <v>37</v>
      </c>
      <c r="L583" s="4" t="s">
        <v>81</v>
      </c>
      <c r="M583" s="4" t="s">
        <v>901</v>
      </c>
      <c r="N583" s="4" t="s">
        <v>27</v>
      </c>
      <c r="O583" s="4" t="s">
        <v>902</v>
      </c>
      <c r="P583" s="3">
        <v>1</v>
      </c>
      <c r="Q583" s="5">
        <v>16439</v>
      </c>
      <c r="R583" s="4" t="s">
        <v>28</v>
      </c>
      <c r="S583" s="10" t="s">
        <v>33</v>
      </c>
      <c r="T583" s="4"/>
      <c r="U583" s="4" t="s">
        <v>30</v>
      </c>
    </row>
    <row r="584" spans="1:21">
      <c r="A584" s="6" t="s">
        <v>897</v>
      </c>
      <c r="B584" s="2" t="s">
        <v>21</v>
      </c>
      <c r="C584" s="3">
        <v>2</v>
      </c>
      <c r="D584" s="4" t="s">
        <v>1234</v>
      </c>
      <c r="E584" s="4" t="s">
        <v>1235</v>
      </c>
      <c r="F584" s="3">
        <v>1</v>
      </c>
      <c r="G584" s="4" t="s">
        <v>650</v>
      </c>
      <c r="H584" s="4" t="s">
        <v>651</v>
      </c>
      <c r="I584" s="4" t="s">
        <v>24</v>
      </c>
      <c r="J584" s="4" t="s">
        <v>900</v>
      </c>
      <c r="K584" s="10" t="s">
        <v>37</v>
      </c>
      <c r="L584" s="4" t="s">
        <v>81</v>
      </c>
      <c r="M584" s="4" t="s">
        <v>901</v>
      </c>
      <c r="N584" s="4" t="s">
        <v>27</v>
      </c>
      <c r="O584" s="4" t="s">
        <v>902</v>
      </c>
      <c r="P584" s="3">
        <v>1</v>
      </c>
      <c r="Q584" s="5">
        <v>5250</v>
      </c>
      <c r="R584" s="4" t="s">
        <v>28</v>
      </c>
      <c r="S584" s="10" t="s">
        <v>33</v>
      </c>
      <c r="T584" s="4"/>
      <c r="U584" s="4" t="s">
        <v>30</v>
      </c>
    </row>
    <row r="585" spans="1:21">
      <c r="A585" s="6" t="s">
        <v>897</v>
      </c>
      <c r="B585" s="2" t="s">
        <v>21</v>
      </c>
      <c r="C585" s="3">
        <v>3</v>
      </c>
      <c r="D585" s="4" t="s">
        <v>1236</v>
      </c>
      <c r="E585" s="4" t="s">
        <v>1237</v>
      </c>
      <c r="F585" s="3">
        <v>1</v>
      </c>
      <c r="G585" s="4" t="s">
        <v>650</v>
      </c>
      <c r="H585" s="4" t="s">
        <v>651</v>
      </c>
      <c r="I585" s="4" t="s">
        <v>24</v>
      </c>
      <c r="J585" s="4" t="s">
        <v>900</v>
      </c>
      <c r="K585" s="10" t="s">
        <v>37</v>
      </c>
      <c r="L585" s="4" t="s">
        <v>81</v>
      </c>
      <c r="M585" s="4" t="s">
        <v>901</v>
      </c>
      <c r="N585" s="4" t="s">
        <v>27</v>
      </c>
      <c r="O585" s="4" t="s">
        <v>902</v>
      </c>
      <c r="P585" s="3">
        <v>1</v>
      </c>
      <c r="Q585" s="5">
        <v>567</v>
      </c>
      <c r="R585" s="4" t="s">
        <v>28</v>
      </c>
      <c r="S585" s="10" t="s">
        <v>33</v>
      </c>
      <c r="T585" s="4"/>
      <c r="U585" s="4" t="s">
        <v>30</v>
      </c>
    </row>
    <row r="586" spans="1:21">
      <c r="A586" s="6" t="s">
        <v>897</v>
      </c>
      <c r="B586" s="2" t="s">
        <v>21</v>
      </c>
      <c r="C586" s="3">
        <v>4</v>
      </c>
      <c r="D586" s="4" t="s">
        <v>1649</v>
      </c>
      <c r="E586" s="4" t="s">
        <v>1461</v>
      </c>
      <c r="F586" s="3">
        <v>1</v>
      </c>
      <c r="G586" s="4" t="s">
        <v>650</v>
      </c>
      <c r="H586" s="4" t="s">
        <v>651</v>
      </c>
      <c r="I586" s="4" t="s">
        <v>24</v>
      </c>
      <c r="J586" s="4" t="s">
        <v>900</v>
      </c>
      <c r="K586" s="10" t="s">
        <v>37</v>
      </c>
      <c r="L586" s="4" t="s">
        <v>81</v>
      </c>
      <c r="M586" s="4" t="s">
        <v>901</v>
      </c>
      <c r="N586" s="4" t="s">
        <v>27</v>
      </c>
      <c r="O586" s="4" t="s">
        <v>902</v>
      </c>
      <c r="P586" s="3">
        <v>1</v>
      </c>
      <c r="Q586" s="5">
        <v>518</v>
      </c>
      <c r="R586" s="4" t="s">
        <v>28</v>
      </c>
      <c r="S586" s="10" t="s">
        <v>33</v>
      </c>
      <c r="T586" s="4"/>
      <c r="U586" s="4" t="s">
        <v>30</v>
      </c>
    </row>
    <row r="587" spans="1:21">
      <c r="A587" s="6" t="s">
        <v>897</v>
      </c>
      <c r="B587" s="2" t="s">
        <v>21</v>
      </c>
      <c r="C587" s="3">
        <v>5</v>
      </c>
      <c r="D587" s="4" t="s">
        <v>1948</v>
      </c>
      <c r="E587" s="4" t="s">
        <v>1949</v>
      </c>
      <c r="F587" s="3">
        <v>1</v>
      </c>
      <c r="G587" s="4" t="s">
        <v>650</v>
      </c>
      <c r="H587" s="4" t="s">
        <v>651</v>
      </c>
      <c r="I587" s="4" t="s">
        <v>24</v>
      </c>
      <c r="J587" s="4" t="s">
        <v>900</v>
      </c>
      <c r="K587" s="10" t="s">
        <v>37</v>
      </c>
      <c r="L587" s="4" t="s">
        <v>81</v>
      </c>
      <c r="M587" s="4" t="s">
        <v>901</v>
      </c>
      <c r="N587" s="4" t="s">
        <v>27</v>
      </c>
      <c r="O587" s="4" t="s">
        <v>902</v>
      </c>
      <c r="P587" s="3">
        <v>1</v>
      </c>
      <c r="Q587" s="5">
        <v>239.4</v>
      </c>
      <c r="R587" s="4" t="s">
        <v>28</v>
      </c>
      <c r="S587" s="10" t="s">
        <v>33</v>
      </c>
      <c r="T587" s="4"/>
      <c r="U587" s="4" t="s">
        <v>30</v>
      </c>
    </row>
    <row r="588" spans="1:21">
      <c r="A588" s="6" t="s">
        <v>897</v>
      </c>
      <c r="B588" s="2" t="s">
        <v>21</v>
      </c>
      <c r="C588" s="3">
        <v>6</v>
      </c>
      <c r="D588" s="4" t="s">
        <v>898</v>
      </c>
      <c r="E588" s="4" t="s">
        <v>899</v>
      </c>
      <c r="F588" s="3">
        <v>1</v>
      </c>
      <c r="G588" s="4" t="s">
        <v>650</v>
      </c>
      <c r="H588" s="4" t="s">
        <v>651</v>
      </c>
      <c r="I588" s="4" t="s">
        <v>24</v>
      </c>
      <c r="J588" s="4" t="s">
        <v>900</v>
      </c>
      <c r="K588" s="10" t="s">
        <v>37</v>
      </c>
      <c r="L588" s="4" t="s">
        <v>81</v>
      </c>
      <c r="M588" s="4" t="s">
        <v>901</v>
      </c>
      <c r="N588" s="4" t="s">
        <v>27</v>
      </c>
      <c r="O588" s="4" t="s">
        <v>902</v>
      </c>
      <c r="P588" s="3">
        <v>1</v>
      </c>
      <c r="Q588" s="5">
        <v>78.37</v>
      </c>
      <c r="R588" s="4" t="s">
        <v>28</v>
      </c>
      <c r="S588" s="10" t="s">
        <v>33</v>
      </c>
      <c r="T588" s="4"/>
      <c r="U588" s="4" t="s">
        <v>30</v>
      </c>
    </row>
    <row r="589" spans="1:21">
      <c r="A589" s="6" t="s">
        <v>897</v>
      </c>
      <c r="B589" s="2" t="s">
        <v>21</v>
      </c>
      <c r="C589" s="3">
        <v>7</v>
      </c>
      <c r="D589" s="4" t="s">
        <v>1816</v>
      </c>
      <c r="E589" s="4" t="s">
        <v>1817</v>
      </c>
      <c r="F589" s="3">
        <v>1</v>
      </c>
      <c r="G589" s="4" t="s">
        <v>650</v>
      </c>
      <c r="H589" s="4" t="s">
        <v>651</v>
      </c>
      <c r="I589" s="4" t="s">
        <v>24</v>
      </c>
      <c r="J589" s="4" t="s">
        <v>900</v>
      </c>
      <c r="K589" s="10" t="s">
        <v>37</v>
      </c>
      <c r="L589" s="4" t="s">
        <v>81</v>
      </c>
      <c r="M589" s="4" t="s">
        <v>901</v>
      </c>
      <c r="N589" s="4" t="s">
        <v>27</v>
      </c>
      <c r="O589" s="4" t="s">
        <v>902</v>
      </c>
      <c r="P589" s="3">
        <v>1</v>
      </c>
      <c r="Q589" s="5">
        <v>500</v>
      </c>
      <c r="R589" s="4" t="s">
        <v>28</v>
      </c>
      <c r="S589" s="10" t="s">
        <v>33</v>
      </c>
      <c r="T589" s="4"/>
      <c r="U589" s="4" t="s">
        <v>30</v>
      </c>
    </row>
    <row r="590" spans="1:21">
      <c r="A590" s="6" t="s">
        <v>897</v>
      </c>
      <c r="B590" s="2" t="s">
        <v>21</v>
      </c>
      <c r="C590" s="3">
        <v>8</v>
      </c>
      <c r="D590" s="4" t="s">
        <v>1409</v>
      </c>
      <c r="E590" s="4" t="s">
        <v>1410</v>
      </c>
      <c r="F590" s="3">
        <v>1</v>
      </c>
      <c r="G590" s="4" t="s">
        <v>650</v>
      </c>
      <c r="H590" s="4" t="s">
        <v>651</v>
      </c>
      <c r="I590" s="4" t="s">
        <v>24</v>
      </c>
      <c r="J590" s="4" t="s">
        <v>900</v>
      </c>
      <c r="K590" s="10" t="s">
        <v>37</v>
      </c>
      <c r="L590" s="4" t="s">
        <v>81</v>
      </c>
      <c r="M590" s="4" t="s">
        <v>901</v>
      </c>
      <c r="N590" s="4" t="s">
        <v>27</v>
      </c>
      <c r="O590" s="4" t="s">
        <v>902</v>
      </c>
      <c r="P590" s="3">
        <v>1</v>
      </c>
      <c r="Q590" s="5">
        <v>70</v>
      </c>
      <c r="R590" s="4" t="s">
        <v>28</v>
      </c>
      <c r="S590" s="10" t="s">
        <v>33</v>
      </c>
      <c r="T590" s="4"/>
      <c r="U590" s="4" t="s">
        <v>30</v>
      </c>
    </row>
    <row r="591" spans="1:21">
      <c r="A591" s="6" t="s">
        <v>897</v>
      </c>
      <c r="B591" s="2" t="s">
        <v>21</v>
      </c>
      <c r="C591" s="3">
        <v>9</v>
      </c>
      <c r="D591" s="4" t="s">
        <v>385</v>
      </c>
      <c r="E591" s="4" t="s">
        <v>375</v>
      </c>
      <c r="F591" s="3">
        <v>1</v>
      </c>
      <c r="G591" s="4" t="s">
        <v>650</v>
      </c>
      <c r="H591" s="4" t="s">
        <v>651</v>
      </c>
      <c r="I591" s="4" t="s">
        <v>24</v>
      </c>
      <c r="J591" s="4" t="s">
        <v>900</v>
      </c>
      <c r="K591" s="10" t="s">
        <v>37</v>
      </c>
      <c r="L591" s="4" t="s">
        <v>81</v>
      </c>
      <c r="M591" s="4" t="s">
        <v>901</v>
      </c>
      <c r="N591" s="4" t="s">
        <v>27</v>
      </c>
      <c r="O591" s="4" t="s">
        <v>902</v>
      </c>
      <c r="P591" s="3">
        <v>1</v>
      </c>
      <c r="Q591" s="5">
        <v>785</v>
      </c>
      <c r="R591" s="4" t="s">
        <v>28</v>
      </c>
      <c r="S591" s="10" t="s">
        <v>33</v>
      </c>
      <c r="T591" s="4"/>
      <c r="U591" s="4" t="s">
        <v>30</v>
      </c>
    </row>
    <row r="592" spans="1:21">
      <c r="A592" s="6" t="s">
        <v>420</v>
      </c>
      <c r="B592" s="2" t="s">
        <v>21</v>
      </c>
      <c r="C592" s="3">
        <v>1</v>
      </c>
      <c r="D592" s="4" t="s">
        <v>421</v>
      </c>
      <c r="E592" s="4" t="s">
        <v>422</v>
      </c>
      <c r="F592" s="3">
        <v>1</v>
      </c>
      <c r="G592" s="4" t="s">
        <v>423</v>
      </c>
      <c r="H592" s="4" t="s">
        <v>424</v>
      </c>
      <c r="I592" s="4" t="s">
        <v>24</v>
      </c>
      <c r="J592" s="4" t="s">
        <v>425</v>
      </c>
      <c r="K592" s="10" t="s">
        <v>37</v>
      </c>
      <c r="L592" s="4" t="s">
        <v>26</v>
      </c>
      <c r="M592" s="4" t="s">
        <v>426</v>
      </c>
      <c r="N592" s="4" t="s">
        <v>27</v>
      </c>
      <c r="O592" s="4" t="s">
        <v>427</v>
      </c>
      <c r="P592" s="3">
        <v>1</v>
      </c>
      <c r="Q592" s="5">
        <v>22250</v>
      </c>
      <c r="R592" s="4" t="s">
        <v>28</v>
      </c>
      <c r="S592" s="10" t="s">
        <v>29</v>
      </c>
      <c r="T592" s="4"/>
      <c r="U592" s="4" t="s">
        <v>40</v>
      </c>
    </row>
    <row r="593" spans="1:21">
      <c r="A593" s="6" t="s">
        <v>420</v>
      </c>
      <c r="B593" s="2" t="s">
        <v>21</v>
      </c>
      <c r="C593" s="3">
        <v>2</v>
      </c>
      <c r="D593" s="4" t="s">
        <v>421</v>
      </c>
      <c r="E593" s="4" t="s">
        <v>422</v>
      </c>
      <c r="F593" s="3">
        <v>1</v>
      </c>
      <c r="G593" s="4" t="s">
        <v>423</v>
      </c>
      <c r="H593" s="4" t="s">
        <v>424</v>
      </c>
      <c r="I593" s="4" t="s">
        <v>24</v>
      </c>
      <c r="J593" s="4" t="s">
        <v>425</v>
      </c>
      <c r="K593" s="10" t="s">
        <v>37</v>
      </c>
      <c r="L593" s="4" t="s">
        <v>26</v>
      </c>
      <c r="M593" s="4" t="s">
        <v>426</v>
      </c>
      <c r="N593" s="4" t="s">
        <v>27</v>
      </c>
      <c r="O593" s="4" t="s">
        <v>427</v>
      </c>
      <c r="P593" s="3">
        <v>1</v>
      </c>
      <c r="Q593" s="5">
        <v>13350</v>
      </c>
      <c r="R593" s="4" t="s">
        <v>28</v>
      </c>
      <c r="S593" s="10" t="s">
        <v>29</v>
      </c>
      <c r="T593" s="4"/>
      <c r="U593" s="4" t="s">
        <v>40</v>
      </c>
    </row>
    <row r="594" spans="1:21">
      <c r="A594" s="6" t="s">
        <v>420</v>
      </c>
      <c r="B594" s="2" t="s">
        <v>21</v>
      </c>
      <c r="C594" s="3">
        <v>3</v>
      </c>
      <c r="D594" s="4" t="s">
        <v>421</v>
      </c>
      <c r="E594" s="4" t="s">
        <v>422</v>
      </c>
      <c r="F594" s="3">
        <v>1</v>
      </c>
      <c r="G594" s="4" t="s">
        <v>423</v>
      </c>
      <c r="H594" s="4" t="s">
        <v>424</v>
      </c>
      <c r="I594" s="4" t="s">
        <v>24</v>
      </c>
      <c r="J594" s="4" t="s">
        <v>425</v>
      </c>
      <c r="K594" s="10" t="s">
        <v>37</v>
      </c>
      <c r="L594" s="4" t="s">
        <v>26</v>
      </c>
      <c r="M594" s="4" t="s">
        <v>426</v>
      </c>
      <c r="N594" s="4" t="s">
        <v>27</v>
      </c>
      <c r="O594" s="4" t="s">
        <v>427</v>
      </c>
      <c r="P594" s="3">
        <v>1</v>
      </c>
      <c r="Q594" s="5">
        <v>44500</v>
      </c>
      <c r="R594" s="4" t="s">
        <v>28</v>
      </c>
      <c r="S594" s="10" t="s">
        <v>29</v>
      </c>
      <c r="T594" s="4"/>
      <c r="U594" s="4" t="s">
        <v>40</v>
      </c>
    </row>
    <row r="595" spans="1:21">
      <c r="A595" s="6" t="s">
        <v>420</v>
      </c>
      <c r="B595" s="2" t="s">
        <v>21</v>
      </c>
      <c r="C595" s="3">
        <v>4</v>
      </c>
      <c r="D595" s="4" t="s">
        <v>421</v>
      </c>
      <c r="E595" s="4" t="s">
        <v>422</v>
      </c>
      <c r="F595" s="3">
        <v>1</v>
      </c>
      <c r="G595" s="4" t="s">
        <v>423</v>
      </c>
      <c r="H595" s="4" t="s">
        <v>424</v>
      </c>
      <c r="I595" s="4" t="s">
        <v>24</v>
      </c>
      <c r="J595" s="4" t="s">
        <v>425</v>
      </c>
      <c r="K595" s="10" t="s">
        <v>37</v>
      </c>
      <c r="L595" s="4" t="s">
        <v>26</v>
      </c>
      <c r="M595" s="4" t="s">
        <v>426</v>
      </c>
      <c r="N595" s="4" t="s">
        <v>27</v>
      </c>
      <c r="O595" s="4" t="s">
        <v>427</v>
      </c>
      <c r="P595" s="3">
        <v>1</v>
      </c>
      <c r="Q595" s="5">
        <v>71200</v>
      </c>
      <c r="R595" s="4" t="s">
        <v>28</v>
      </c>
      <c r="S595" s="10" t="s">
        <v>29</v>
      </c>
      <c r="T595" s="4"/>
      <c r="U595" s="4" t="s">
        <v>40</v>
      </c>
    </row>
    <row r="596" spans="1:21">
      <c r="A596" s="6" t="s">
        <v>420</v>
      </c>
      <c r="B596" s="2" t="s">
        <v>21</v>
      </c>
      <c r="C596" s="3">
        <v>5</v>
      </c>
      <c r="D596" s="4" t="s">
        <v>421</v>
      </c>
      <c r="E596" s="4" t="s">
        <v>422</v>
      </c>
      <c r="F596" s="3">
        <v>1</v>
      </c>
      <c r="G596" s="4" t="s">
        <v>423</v>
      </c>
      <c r="H596" s="4" t="s">
        <v>424</v>
      </c>
      <c r="I596" s="4" t="s">
        <v>24</v>
      </c>
      <c r="J596" s="4" t="s">
        <v>425</v>
      </c>
      <c r="K596" s="10" t="s">
        <v>37</v>
      </c>
      <c r="L596" s="4" t="s">
        <v>26</v>
      </c>
      <c r="M596" s="4" t="s">
        <v>426</v>
      </c>
      <c r="N596" s="4" t="s">
        <v>27</v>
      </c>
      <c r="O596" s="4" t="s">
        <v>427</v>
      </c>
      <c r="P596" s="3">
        <v>1</v>
      </c>
      <c r="Q596" s="5">
        <v>26700</v>
      </c>
      <c r="R596" s="4" t="s">
        <v>28</v>
      </c>
      <c r="S596" s="10" t="s">
        <v>29</v>
      </c>
      <c r="T596" s="4"/>
      <c r="U596" s="4" t="s">
        <v>40</v>
      </c>
    </row>
    <row r="597" spans="1:21">
      <c r="A597" s="6" t="s">
        <v>420</v>
      </c>
      <c r="B597" s="2" t="s">
        <v>21</v>
      </c>
      <c r="C597" s="3">
        <v>1</v>
      </c>
      <c r="D597" s="4" t="s">
        <v>421</v>
      </c>
      <c r="E597" s="4" t="s">
        <v>422</v>
      </c>
      <c r="F597" s="3">
        <v>1</v>
      </c>
      <c r="G597" s="4" t="s">
        <v>428</v>
      </c>
      <c r="H597" s="4" t="s">
        <v>429</v>
      </c>
      <c r="I597" s="4" t="s">
        <v>24</v>
      </c>
      <c r="J597" s="4" t="s">
        <v>430</v>
      </c>
      <c r="K597" s="10" t="s">
        <v>25</v>
      </c>
      <c r="L597" s="4" t="s">
        <v>26</v>
      </c>
      <c r="M597" s="4" t="s">
        <v>431</v>
      </c>
      <c r="N597" s="4" t="s">
        <v>27</v>
      </c>
      <c r="O597" s="4" t="s">
        <v>427</v>
      </c>
      <c r="P597" s="3">
        <v>1</v>
      </c>
      <c r="Q597" s="5">
        <v>12876000</v>
      </c>
      <c r="R597" s="4" t="s">
        <v>28</v>
      </c>
      <c r="S597" s="10" t="s">
        <v>33</v>
      </c>
      <c r="T597" s="4"/>
      <c r="U597" s="4" t="s">
        <v>34</v>
      </c>
    </row>
    <row r="598" spans="1:21">
      <c r="A598" s="6" t="s">
        <v>420</v>
      </c>
      <c r="B598" s="2" t="s">
        <v>21</v>
      </c>
      <c r="C598" s="3">
        <v>2</v>
      </c>
      <c r="D598" s="4" t="s">
        <v>421</v>
      </c>
      <c r="E598" s="4" t="s">
        <v>422</v>
      </c>
      <c r="F598" s="3">
        <v>1</v>
      </c>
      <c r="G598" s="4" t="s">
        <v>428</v>
      </c>
      <c r="H598" s="4" t="s">
        <v>429</v>
      </c>
      <c r="I598" s="4" t="s">
        <v>24</v>
      </c>
      <c r="J598" s="4" t="s">
        <v>430</v>
      </c>
      <c r="K598" s="10" t="s">
        <v>25</v>
      </c>
      <c r="L598" s="4" t="s">
        <v>26</v>
      </c>
      <c r="M598" s="4" t="s">
        <v>431</v>
      </c>
      <c r="N598" s="4" t="s">
        <v>27</v>
      </c>
      <c r="O598" s="4" t="s">
        <v>427</v>
      </c>
      <c r="P598" s="3">
        <v>1</v>
      </c>
      <c r="Q598" s="5">
        <v>7743000</v>
      </c>
      <c r="R598" s="4" t="s">
        <v>28</v>
      </c>
      <c r="S598" s="10" t="s">
        <v>33</v>
      </c>
      <c r="T598" s="4"/>
      <c r="U598" s="4" t="s">
        <v>34</v>
      </c>
    </row>
    <row r="599" spans="1:21">
      <c r="A599" s="6" t="s">
        <v>420</v>
      </c>
      <c r="B599" s="2" t="s">
        <v>21</v>
      </c>
      <c r="C599" s="3">
        <v>3</v>
      </c>
      <c r="D599" s="4" t="s">
        <v>421</v>
      </c>
      <c r="E599" s="4" t="s">
        <v>422</v>
      </c>
      <c r="F599" s="3">
        <v>1</v>
      </c>
      <c r="G599" s="4" t="s">
        <v>428</v>
      </c>
      <c r="H599" s="4" t="s">
        <v>429</v>
      </c>
      <c r="I599" s="4" t="s">
        <v>24</v>
      </c>
      <c r="J599" s="4" t="s">
        <v>430</v>
      </c>
      <c r="K599" s="10" t="s">
        <v>25</v>
      </c>
      <c r="L599" s="4" t="s">
        <v>26</v>
      </c>
      <c r="M599" s="4" t="s">
        <v>431</v>
      </c>
      <c r="N599" s="4" t="s">
        <v>27</v>
      </c>
      <c r="O599" s="4" t="s">
        <v>427</v>
      </c>
      <c r="P599" s="3">
        <v>1</v>
      </c>
      <c r="Q599" s="5">
        <v>25752000</v>
      </c>
      <c r="R599" s="4" t="s">
        <v>28</v>
      </c>
      <c r="S599" s="10" t="s">
        <v>33</v>
      </c>
      <c r="T599" s="4"/>
      <c r="U599" s="4" t="s">
        <v>34</v>
      </c>
    </row>
    <row r="600" spans="1:21">
      <c r="A600" s="6" t="s">
        <v>420</v>
      </c>
      <c r="B600" s="2" t="s">
        <v>21</v>
      </c>
      <c r="C600" s="3">
        <v>4</v>
      </c>
      <c r="D600" s="4" t="s">
        <v>421</v>
      </c>
      <c r="E600" s="4" t="s">
        <v>422</v>
      </c>
      <c r="F600" s="3">
        <v>1</v>
      </c>
      <c r="G600" s="4" t="s">
        <v>428</v>
      </c>
      <c r="H600" s="4" t="s">
        <v>429</v>
      </c>
      <c r="I600" s="4" t="s">
        <v>24</v>
      </c>
      <c r="J600" s="4" t="s">
        <v>430</v>
      </c>
      <c r="K600" s="10" t="s">
        <v>25</v>
      </c>
      <c r="L600" s="4" t="s">
        <v>26</v>
      </c>
      <c r="M600" s="4" t="s">
        <v>431</v>
      </c>
      <c r="N600" s="4" t="s">
        <v>27</v>
      </c>
      <c r="O600" s="4" t="s">
        <v>427</v>
      </c>
      <c r="P600" s="3">
        <v>1</v>
      </c>
      <c r="Q600" s="5">
        <v>41151000</v>
      </c>
      <c r="R600" s="4" t="s">
        <v>28</v>
      </c>
      <c r="S600" s="10" t="s">
        <v>33</v>
      </c>
      <c r="T600" s="4"/>
      <c r="U600" s="4" t="s">
        <v>34</v>
      </c>
    </row>
    <row r="601" spans="1:21">
      <c r="A601" s="6" t="s">
        <v>420</v>
      </c>
      <c r="B601" s="2" t="s">
        <v>21</v>
      </c>
      <c r="C601" s="3">
        <v>5</v>
      </c>
      <c r="D601" s="4" t="s">
        <v>421</v>
      </c>
      <c r="E601" s="4" t="s">
        <v>422</v>
      </c>
      <c r="F601" s="3">
        <v>1</v>
      </c>
      <c r="G601" s="4" t="s">
        <v>428</v>
      </c>
      <c r="H601" s="4" t="s">
        <v>429</v>
      </c>
      <c r="I601" s="4" t="s">
        <v>24</v>
      </c>
      <c r="J601" s="4" t="s">
        <v>430</v>
      </c>
      <c r="K601" s="10" t="s">
        <v>25</v>
      </c>
      <c r="L601" s="4" t="s">
        <v>26</v>
      </c>
      <c r="M601" s="4" t="s">
        <v>431</v>
      </c>
      <c r="N601" s="4" t="s">
        <v>27</v>
      </c>
      <c r="O601" s="4" t="s">
        <v>427</v>
      </c>
      <c r="P601" s="3">
        <v>1</v>
      </c>
      <c r="Q601" s="5">
        <v>15486000</v>
      </c>
      <c r="R601" s="4" t="s">
        <v>28</v>
      </c>
      <c r="S601" s="10" t="s">
        <v>33</v>
      </c>
      <c r="T601" s="4"/>
      <c r="U601" s="4" t="s">
        <v>34</v>
      </c>
    </row>
    <row r="602" spans="1:21">
      <c r="A602" s="6" t="s">
        <v>496</v>
      </c>
      <c r="B602" s="2" t="s">
        <v>21</v>
      </c>
      <c r="C602" s="3">
        <v>1</v>
      </c>
      <c r="D602" s="4" t="s">
        <v>2106</v>
      </c>
      <c r="E602" s="4" t="s">
        <v>498</v>
      </c>
      <c r="F602" s="3">
        <v>1</v>
      </c>
      <c r="G602" s="4" t="s">
        <v>954</v>
      </c>
      <c r="H602" s="4" t="s">
        <v>955</v>
      </c>
      <c r="I602" s="4" t="s">
        <v>24</v>
      </c>
      <c r="J602" s="4" t="s">
        <v>956</v>
      </c>
      <c r="K602" s="10" t="s">
        <v>25</v>
      </c>
      <c r="L602" s="4" t="s">
        <v>81</v>
      </c>
      <c r="M602" s="4" t="s">
        <v>957</v>
      </c>
      <c r="N602" s="4" t="s">
        <v>27</v>
      </c>
      <c r="O602" s="4" t="s">
        <v>503</v>
      </c>
      <c r="P602" s="3">
        <v>1</v>
      </c>
      <c r="Q602" s="5">
        <v>16578230</v>
      </c>
      <c r="R602" s="4" t="s">
        <v>28</v>
      </c>
      <c r="S602" s="10" t="s">
        <v>33</v>
      </c>
      <c r="T602" s="4"/>
      <c r="U602" s="4" t="s">
        <v>30</v>
      </c>
    </row>
    <row r="603" spans="1:21">
      <c r="A603" s="6" t="s">
        <v>496</v>
      </c>
      <c r="B603" s="2" t="s">
        <v>21</v>
      </c>
      <c r="C603" s="3">
        <v>2</v>
      </c>
      <c r="D603" s="4" t="s">
        <v>953</v>
      </c>
      <c r="E603" s="4" t="s">
        <v>498</v>
      </c>
      <c r="F603" s="3">
        <v>12</v>
      </c>
      <c r="G603" s="4" t="s">
        <v>954</v>
      </c>
      <c r="H603" s="4" t="s">
        <v>955</v>
      </c>
      <c r="I603" s="4" t="s">
        <v>24</v>
      </c>
      <c r="J603" s="4" t="s">
        <v>956</v>
      </c>
      <c r="K603" s="10" t="s">
        <v>25</v>
      </c>
      <c r="L603" s="4" t="s">
        <v>81</v>
      </c>
      <c r="M603" s="4" t="s">
        <v>957</v>
      </c>
      <c r="N603" s="4" t="s">
        <v>27</v>
      </c>
      <c r="O603" s="4" t="s">
        <v>503</v>
      </c>
      <c r="P603" s="3">
        <v>12</v>
      </c>
      <c r="Q603" s="5">
        <v>118825.6415</v>
      </c>
      <c r="R603" s="4" t="s">
        <v>28</v>
      </c>
      <c r="S603" s="10" t="s">
        <v>33</v>
      </c>
      <c r="T603" s="4"/>
      <c r="U603" s="4" t="s">
        <v>30</v>
      </c>
    </row>
    <row r="604" spans="1:21">
      <c r="A604" s="6" t="s">
        <v>496</v>
      </c>
      <c r="B604" s="2" t="s">
        <v>21</v>
      </c>
      <c r="C604" s="3">
        <v>3</v>
      </c>
      <c r="D604" s="4" t="s">
        <v>1838</v>
      </c>
      <c r="E604" s="4" t="s">
        <v>498</v>
      </c>
      <c r="F604" s="3">
        <v>12</v>
      </c>
      <c r="G604" s="4" t="s">
        <v>954</v>
      </c>
      <c r="H604" s="4" t="s">
        <v>955</v>
      </c>
      <c r="I604" s="4" t="s">
        <v>24</v>
      </c>
      <c r="J604" s="4" t="s">
        <v>956</v>
      </c>
      <c r="K604" s="10" t="s">
        <v>25</v>
      </c>
      <c r="L604" s="4" t="s">
        <v>81</v>
      </c>
      <c r="M604" s="4" t="s">
        <v>957</v>
      </c>
      <c r="N604" s="4" t="s">
        <v>27</v>
      </c>
      <c r="O604" s="4" t="s">
        <v>503</v>
      </c>
      <c r="P604" s="3">
        <v>12</v>
      </c>
      <c r="Q604" s="5">
        <v>44009.536699999997</v>
      </c>
      <c r="R604" s="4" t="s">
        <v>28</v>
      </c>
      <c r="S604" s="10" t="s">
        <v>33</v>
      </c>
      <c r="T604" s="4"/>
      <c r="U604" s="4" t="s">
        <v>30</v>
      </c>
    </row>
    <row r="605" spans="1:21">
      <c r="A605" s="6" t="s">
        <v>496</v>
      </c>
      <c r="B605" s="2" t="s">
        <v>21</v>
      </c>
      <c r="C605" s="3">
        <v>4</v>
      </c>
      <c r="D605" s="4" t="s">
        <v>958</v>
      </c>
      <c r="E605" s="4" t="s">
        <v>498</v>
      </c>
      <c r="F605" s="3">
        <v>12</v>
      </c>
      <c r="G605" s="4" t="s">
        <v>954</v>
      </c>
      <c r="H605" s="4" t="s">
        <v>955</v>
      </c>
      <c r="I605" s="4" t="s">
        <v>24</v>
      </c>
      <c r="J605" s="4" t="s">
        <v>956</v>
      </c>
      <c r="K605" s="10" t="s">
        <v>25</v>
      </c>
      <c r="L605" s="4" t="s">
        <v>81</v>
      </c>
      <c r="M605" s="4" t="s">
        <v>957</v>
      </c>
      <c r="N605" s="4" t="s">
        <v>27</v>
      </c>
      <c r="O605" s="4" t="s">
        <v>503</v>
      </c>
      <c r="P605" s="3">
        <v>12</v>
      </c>
      <c r="Q605" s="5">
        <v>74762.821800000005</v>
      </c>
      <c r="R605" s="4" t="s">
        <v>28</v>
      </c>
      <c r="S605" s="10" t="s">
        <v>33</v>
      </c>
      <c r="T605" s="4"/>
      <c r="U605" s="4" t="s">
        <v>30</v>
      </c>
    </row>
    <row r="606" spans="1:21">
      <c r="A606" s="6" t="s">
        <v>496</v>
      </c>
      <c r="B606" s="2" t="s">
        <v>21</v>
      </c>
      <c r="C606" s="3">
        <v>5</v>
      </c>
      <c r="D606" s="4" t="s">
        <v>959</v>
      </c>
      <c r="E606" s="4" t="s">
        <v>498</v>
      </c>
      <c r="F606" s="3">
        <v>12</v>
      </c>
      <c r="G606" s="4" t="s">
        <v>954</v>
      </c>
      <c r="H606" s="4" t="s">
        <v>955</v>
      </c>
      <c r="I606" s="4" t="s">
        <v>24</v>
      </c>
      <c r="J606" s="4" t="s">
        <v>956</v>
      </c>
      <c r="K606" s="10" t="s">
        <v>25</v>
      </c>
      <c r="L606" s="4" t="s">
        <v>81</v>
      </c>
      <c r="M606" s="4" t="s">
        <v>957</v>
      </c>
      <c r="N606" s="4" t="s">
        <v>27</v>
      </c>
      <c r="O606" s="4" t="s">
        <v>503</v>
      </c>
      <c r="P606" s="3">
        <v>12</v>
      </c>
      <c r="Q606" s="5">
        <v>18795</v>
      </c>
      <c r="R606" s="4" t="s">
        <v>28</v>
      </c>
      <c r="S606" s="10" t="s">
        <v>33</v>
      </c>
      <c r="T606" s="4"/>
      <c r="U606" s="4" t="s">
        <v>30</v>
      </c>
    </row>
    <row r="607" spans="1:21">
      <c r="A607" s="6" t="s">
        <v>496</v>
      </c>
      <c r="B607" s="2" t="s">
        <v>21</v>
      </c>
      <c r="C607" s="3">
        <v>1</v>
      </c>
      <c r="D607" s="4" t="s">
        <v>497</v>
      </c>
      <c r="E607" s="4" t="s">
        <v>498</v>
      </c>
      <c r="F607" s="3">
        <v>1</v>
      </c>
      <c r="G607" s="4" t="s">
        <v>499</v>
      </c>
      <c r="H607" s="4" t="s">
        <v>500</v>
      </c>
      <c r="I607" s="4" t="s">
        <v>24</v>
      </c>
      <c r="J607" s="4" t="s">
        <v>501</v>
      </c>
      <c r="K607" s="10" t="s">
        <v>25</v>
      </c>
      <c r="L607" s="4" t="s">
        <v>26</v>
      </c>
      <c r="M607" s="4" t="s">
        <v>502</v>
      </c>
      <c r="N607" s="4" t="s">
        <v>27</v>
      </c>
      <c r="O607" s="4" t="s">
        <v>503</v>
      </c>
      <c r="P607" s="3">
        <v>1</v>
      </c>
      <c r="Q607" s="5">
        <v>21000122</v>
      </c>
      <c r="R607" s="4" t="s">
        <v>28</v>
      </c>
      <c r="S607" s="10" t="s">
        <v>33</v>
      </c>
      <c r="T607" s="4"/>
      <c r="U607" s="4" t="s">
        <v>62</v>
      </c>
    </row>
    <row r="608" spans="1:21">
      <c r="A608" s="6" t="s">
        <v>496</v>
      </c>
      <c r="B608" s="2" t="s">
        <v>21</v>
      </c>
      <c r="C608" s="3">
        <v>2</v>
      </c>
      <c r="D608" s="4" t="s">
        <v>497</v>
      </c>
      <c r="E608" s="4" t="s">
        <v>498</v>
      </c>
      <c r="F608" s="3">
        <v>12</v>
      </c>
      <c r="G608" s="4" t="s">
        <v>499</v>
      </c>
      <c r="H608" s="4" t="s">
        <v>500</v>
      </c>
      <c r="I608" s="4" t="s">
        <v>24</v>
      </c>
      <c r="J608" s="4" t="s">
        <v>501</v>
      </c>
      <c r="K608" s="10" t="s">
        <v>25</v>
      </c>
      <c r="L608" s="4" t="s">
        <v>26</v>
      </c>
      <c r="M608" s="4" t="s">
        <v>502</v>
      </c>
      <c r="N608" s="4" t="s">
        <v>27</v>
      </c>
      <c r="O608" s="4" t="s">
        <v>503</v>
      </c>
      <c r="P608" s="3">
        <v>12</v>
      </c>
      <c r="Q608" s="5">
        <v>154797</v>
      </c>
      <c r="R608" s="4" t="s">
        <v>28</v>
      </c>
      <c r="S608" s="10" t="s">
        <v>33</v>
      </c>
      <c r="T608" s="4"/>
      <c r="U608" s="4" t="s">
        <v>62</v>
      </c>
    </row>
    <row r="609" spans="1:21">
      <c r="A609" s="6" t="s">
        <v>496</v>
      </c>
      <c r="B609" s="2" t="s">
        <v>21</v>
      </c>
      <c r="C609" s="3">
        <v>3</v>
      </c>
      <c r="D609" s="4" t="s">
        <v>497</v>
      </c>
      <c r="E609" s="4" t="s">
        <v>498</v>
      </c>
      <c r="F609" s="3">
        <v>12</v>
      </c>
      <c r="G609" s="4" t="s">
        <v>499</v>
      </c>
      <c r="H609" s="4" t="s">
        <v>500</v>
      </c>
      <c r="I609" s="4" t="s">
        <v>24</v>
      </c>
      <c r="J609" s="4" t="s">
        <v>501</v>
      </c>
      <c r="K609" s="10" t="s">
        <v>25</v>
      </c>
      <c r="L609" s="4" t="s">
        <v>26</v>
      </c>
      <c r="M609" s="4" t="s">
        <v>502</v>
      </c>
      <c r="N609" s="4" t="s">
        <v>27</v>
      </c>
      <c r="O609" s="4" t="s">
        <v>503</v>
      </c>
      <c r="P609" s="3">
        <v>12</v>
      </c>
      <c r="Q609" s="5">
        <v>46399</v>
      </c>
      <c r="R609" s="4" t="s">
        <v>28</v>
      </c>
      <c r="S609" s="10" t="s">
        <v>33</v>
      </c>
      <c r="T609" s="4"/>
      <c r="U609" s="4" t="s">
        <v>62</v>
      </c>
    </row>
    <row r="610" spans="1:21">
      <c r="A610" s="6" t="s">
        <v>496</v>
      </c>
      <c r="B610" s="2" t="s">
        <v>21</v>
      </c>
      <c r="C610" s="3">
        <v>4</v>
      </c>
      <c r="D610" s="4" t="s">
        <v>497</v>
      </c>
      <c r="E610" s="4" t="s">
        <v>498</v>
      </c>
      <c r="F610" s="3">
        <v>12</v>
      </c>
      <c r="G610" s="4" t="s">
        <v>499</v>
      </c>
      <c r="H610" s="4" t="s">
        <v>500</v>
      </c>
      <c r="I610" s="4" t="s">
        <v>24</v>
      </c>
      <c r="J610" s="4" t="s">
        <v>501</v>
      </c>
      <c r="K610" s="10" t="s">
        <v>25</v>
      </c>
      <c r="L610" s="4" t="s">
        <v>26</v>
      </c>
      <c r="M610" s="4" t="s">
        <v>502</v>
      </c>
      <c r="N610" s="4" t="s">
        <v>27</v>
      </c>
      <c r="O610" s="4" t="s">
        <v>503</v>
      </c>
      <c r="P610" s="3">
        <v>12</v>
      </c>
      <c r="Q610" s="5">
        <v>85000</v>
      </c>
      <c r="R610" s="4" t="s">
        <v>28</v>
      </c>
      <c r="S610" s="10" t="s">
        <v>33</v>
      </c>
      <c r="T610" s="4"/>
      <c r="U610" s="4" t="s">
        <v>62</v>
      </c>
    </row>
    <row r="611" spans="1:21">
      <c r="A611" s="6" t="s">
        <v>496</v>
      </c>
      <c r="B611" s="2" t="s">
        <v>21</v>
      </c>
      <c r="C611" s="3">
        <v>5</v>
      </c>
      <c r="D611" s="4" t="s">
        <v>497</v>
      </c>
      <c r="E611" s="4" t="s">
        <v>498</v>
      </c>
      <c r="F611" s="3">
        <v>12</v>
      </c>
      <c r="G611" s="4" t="s">
        <v>499</v>
      </c>
      <c r="H611" s="4" t="s">
        <v>500</v>
      </c>
      <c r="I611" s="4" t="s">
        <v>24</v>
      </c>
      <c r="J611" s="4" t="s">
        <v>501</v>
      </c>
      <c r="K611" s="10" t="s">
        <v>25</v>
      </c>
      <c r="L611" s="4" t="s">
        <v>26</v>
      </c>
      <c r="M611" s="4" t="s">
        <v>502</v>
      </c>
      <c r="N611" s="4" t="s">
        <v>27</v>
      </c>
      <c r="O611" s="4" t="s">
        <v>503</v>
      </c>
      <c r="P611" s="3">
        <v>12</v>
      </c>
      <c r="Q611" s="5">
        <v>20800</v>
      </c>
      <c r="R611" s="4" t="s">
        <v>28</v>
      </c>
      <c r="S611" s="10" t="s">
        <v>33</v>
      </c>
      <c r="T611" s="4"/>
      <c r="U611" s="4" t="s">
        <v>62</v>
      </c>
    </row>
    <row r="612" spans="1:21">
      <c r="A612" s="6" t="s">
        <v>124</v>
      </c>
      <c r="B612" s="2" t="s">
        <v>21</v>
      </c>
      <c r="C612" s="3">
        <v>1</v>
      </c>
      <c r="D612" s="4" t="s">
        <v>125</v>
      </c>
      <c r="E612" s="4" t="s">
        <v>126</v>
      </c>
      <c r="F612" s="3">
        <v>36</v>
      </c>
      <c r="G612" s="4" t="s">
        <v>127</v>
      </c>
      <c r="H612" s="4" t="s">
        <v>128</v>
      </c>
      <c r="I612" s="4" t="s">
        <v>24</v>
      </c>
      <c r="J612" s="4" t="s">
        <v>129</v>
      </c>
      <c r="K612" s="10" t="s">
        <v>25</v>
      </c>
      <c r="L612" s="4" t="s">
        <v>26</v>
      </c>
      <c r="M612" s="4" t="s">
        <v>130</v>
      </c>
      <c r="N612" s="4" t="s">
        <v>27</v>
      </c>
      <c r="O612" s="4" t="s">
        <v>131</v>
      </c>
      <c r="P612" s="3">
        <v>36</v>
      </c>
      <c r="Q612" s="5">
        <v>10500000</v>
      </c>
      <c r="R612" s="4" t="s">
        <v>28</v>
      </c>
      <c r="S612" s="10" t="s">
        <v>33</v>
      </c>
      <c r="T612" s="4"/>
      <c r="U612" s="4" t="s">
        <v>30</v>
      </c>
    </row>
    <row r="613" spans="1:21">
      <c r="A613" s="6" t="s">
        <v>124</v>
      </c>
      <c r="B613" s="2" t="s">
        <v>21</v>
      </c>
      <c r="C613" s="3">
        <v>1</v>
      </c>
      <c r="D613" s="4" t="s">
        <v>548</v>
      </c>
      <c r="E613" s="4" t="s">
        <v>126</v>
      </c>
      <c r="F613" s="3">
        <v>36</v>
      </c>
      <c r="G613" s="4" t="s">
        <v>1462</v>
      </c>
      <c r="H613" s="4" t="s">
        <v>1463</v>
      </c>
      <c r="I613" s="4" t="s">
        <v>24</v>
      </c>
      <c r="J613" s="4" t="s">
        <v>1464</v>
      </c>
      <c r="K613" s="10" t="s">
        <v>25</v>
      </c>
      <c r="L613" s="4" t="s">
        <v>26</v>
      </c>
      <c r="M613" s="4" t="s">
        <v>1465</v>
      </c>
      <c r="N613" s="4" t="s">
        <v>27</v>
      </c>
      <c r="O613" s="4" t="s">
        <v>131</v>
      </c>
      <c r="P613" s="3">
        <v>36</v>
      </c>
      <c r="Q613" s="5">
        <v>11061946</v>
      </c>
      <c r="R613" s="4" t="s">
        <v>28</v>
      </c>
      <c r="S613" s="10" t="s">
        <v>33</v>
      </c>
      <c r="T613" s="4"/>
      <c r="U613" s="4" t="s">
        <v>30</v>
      </c>
    </row>
    <row r="614" spans="1:21">
      <c r="A614" s="6" t="s">
        <v>124</v>
      </c>
      <c r="B614" s="2" t="s">
        <v>21</v>
      </c>
      <c r="C614" s="3">
        <v>1</v>
      </c>
      <c r="D614" s="4" t="s">
        <v>548</v>
      </c>
      <c r="E614" s="4" t="s">
        <v>126</v>
      </c>
      <c r="F614" s="3">
        <v>36</v>
      </c>
      <c r="G614" s="4" t="s">
        <v>1019</v>
      </c>
      <c r="H614" s="4" t="s">
        <v>1020</v>
      </c>
      <c r="I614" s="4" t="s">
        <v>24</v>
      </c>
      <c r="J614" s="4" t="s">
        <v>1021</v>
      </c>
      <c r="K614" s="10" t="s">
        <v>25</v>
      </c>
      <c r="L614" s="4" t="s">
        <v>26</v>
      </c>
      <c r="M614" s="4" t="s">
        <v>1022</v>
      </c>
      <c r="N614" s="4" t="s">
        <v>27</v>
      </c>
      <c r="O614" s="4" t="s">
        <v>131</v>
      </c>
      <c r="P614" s="3">
        <v>36</v>
      </c>
      <c r="Q614" s="5">
        <v>10575221</v>
      </c>
      <c r="R614" s="4" t="s">
        <v>28</v>
      </c>
      <c r="S614" s="10" t="s">
        <v>29</v>
      </c>
      <c r="T614" s="4"/>
      <c r="U614" s="4" t="s">
        <v>34</v>
      </c>
    </row>
    <row r="615" spans="1:21">
      <c r="A615" s="6" t="s">
        <v>171</v>
      </c>
      <c r="B615" s="2" t="s">
        <v>21</v>
      </c>
      <c r="C615" s="3">
        <v>1</v>
      </c>
      <c r="D615" s="4" t="s">
        <v>172</v>
      </c>
      <c r="E615" s="4" t="s">
        <v>126</v>
      </c>
      <c r="F615" s="3">
        <v>36</v>
      </c>
      <c r="G615" s="4" t="s">
        <v>173</v>
      </c>
      <c r="H615" s="4" t="s">
        <v>174</v>
      </c>
      <c r="I615" s="4" t="s">
        <v>24</v>
      </c>
      <c r="J615" s="4" t="s">
        <v>175</v>
      </c>
      <c r="K615" s="10" t="s">
        <v>25</v>
      </c>
      <c r="L615" s="4" t="s">
        <v>26</v>
      </c>
      <c r="M615" s="4" t="s">
        <v>176</v>
      </c>
      <c r="N615" s="4" t="s">
        <v>27</v>
      </c>
      <c r="O615" s="4" t="s">
        <v>177</v>
      </c>
      <c r="P615" s="3">
        <v>36</v>
      </c>
      <c r="Q615" s="5">
        <v>8136289.2300000004</v>
      </c>
      <c r="R615" s="5">
        <v>8136289</v>
      </c>
      <c r="S615" s="10" t="s">
        <v>29</v>
      </c>
      <c r="T615" s="4"/>
      <c r="U615" s="4" t="s">
        <v>40</v>
      </c>
    </row>
    <row r="616" spans="1:21">
      <c r="A616" s="6" t="s">
        <v>204</v>
      </c>
      <c r="B616" s="2" t="s">
        <v>21</v>
      </c>
      <c r="C616" s="3">
        <v>1</v>
      </c>
      <c r="D616" s="4" t="s">
        <v>1069</v>
      </c>
      <c r="E616" s="4" t="s">
        <v>206</v>
      </c>
      <c r="F616" s="3">
        <v>24</v>
      </c>
      <c r="G616" s="4" t="s">
        <v>1070</v>
      </c>
      <c r="H616" s="4" t="s">
        <v>1071</v>
      </c>
      <c r="I616" s="4" t="s">
        <v>24</v>
      </c>
      <c r="J616" s="4" t="s">
        <v>1072</v>
      </c>
      <c r="K616" s="10" t="s">
        <v>37</v>
      </c>
      <c r="L616" s="4" t="s">
        <v>26</v>
      </c>
      <c r="M616" s="4" t="s">
        <v>1073</v>
      </c>
      <c r="N616" s="4" t="s">
        <v>27</v>
      </c>
      <c r="O616" s="4" t="s">
        <v>211</v>
      </c>
      <c r="P616" s="3">
        <v>24</v>
      </c>
      <c r="Q616" s="5">
        <v>48235</v>
      </c>
      <c r="R616" s="4" t="s">
        <v>28</v>
      </c>
      <c r="S616" s="10" t="s">
        <v>33</v>
      </c>
      <c r="T616" s="4"/>
      <c r="U616" s="4" t="s">
        <v>40</v>
      </c>
    </row>
    <row r="617" spans="1:21">
      <c r="A617" s="6" t="s">
        <v>204</v>
      </c>
      <c r="B617" s="2" t="s">
        <v>21</v>
      </c>
      <c r="C617" s="3">
        <v>1</v>
      </c>
      <c r="D617" s="4" t="s">
        <v>1877</v>
      </c>
      <c r="E617" s="4" t="s">
        <v>206</v>
      </c>
      <c r="F617" s="3">
        <v>24</v>
      </c>
      <c r="G617" s="4" t="s">
        <v>1878</v>
      </c>
      <c r="H617" s="4" t="s">
        <v>1879</v>
      </c>
      <c r="I617" s="4" t="s">
        <v>24</v>
      </c>
      <c r="J617" s="4" t="s">
        <v>1880</v>
      </c>
      <c r="K617" s="10" t="s">
        <v>37</v>
      </c>
      <c r="L617" s="4" t="s">
        <v>26</v>
      </c>
      <c r="M617" s="4" t="s">
        <v>1881</v>
      </c>
      <c r="N617" s="4" t="s">
        <v>27</v>
      </c>
      <c r="O617" s="4" t="s">
        <v>211</v>
      </c>
      <c r="P617" s="3">
        <v>24</v>
      </c>
      <c r="Q617" s="5">
        <v>37168.14</v>
      </c>
      <c r="R617" s="4" t="s">
        <v>28</v>
      </c>
      <c r="S617" s="10" t="s">
        <v>33</v>
      </c>
      <c r="T617" s="4"/>
      <c r="U617" s="4" t="s">
        <v>30</v>
      </c>
    </row>
    <row r="618" spans="1:21">
      <c r="A618" s="6" t="s">
        <v>204</v>
      </c>
      <c r="B618" s="2" t="s">
        <v>21</v>
      </c>
      <c r="C618" s="3">
        <v>1</v>
      </c>
      <c r="D618" s="4" t="s">
        <v>1512</v>
      </c>
      <c r="E618" s="4" t="s">
        <v>206</v>
      </c>
      <c r="F618" s="3">
        <v>24</v>
      </c>
      <c r="G618" s="4" t="s">
        <v>43</v>
      </c>
      <c r="H618" s="4" t="s">
        <v>44</v>
      </c>
      <c r="I618" s="4" t="s">
        <v>24</v>
      </c>
      <c r="J618" s="4" t="s">
        <v>1513</v>
      </c>
      <c r="K618" s="10" t="s">
        <v>37</v>
      </c>
      <c r="L618" s="4" t="s">
        <v>26</v>
      </c>
      <c r="M618" s="4" t="s">
        <v>1514</v>
      </c>
      <c r="N618" s="4" t="s">
        <v>27</v>
      </c>
      <c r="O618" s="4" t="s">
        <v>211</v>
      </c>
      <c r="P618" s="3">
        <v>24</v>
      </c>
      <c r="Q618" s="5">
        <v>34500</v>
      </c>
      <c r="R618" s="4" t="s">
        <v>28</v>
      </c>
      <c r="S618" s="10" t="s">
        <v>29</v>
      </c>
      <c r="T618" s="4"/>
      <c r="U618" s="4" t="s">
        <v>40</v>
      </c>
    </row>
    <row r="619" spans="1:21">
      <c r="A619" s="6" t="s">
        <v>204</v>
      </c>
      <c r="B619" s="2" t="s">
        <v>21</v>
      </c>
      <c r="C619" s="3">
        <v>1</v>
      </c>
      <c r="D619" s="4" t="s">
        <v>1882</v>
      </c>
      <c r="E619" s="4" t="s">
        <v>206</v>
      </c>
      <c r="F619" s="3">
        <v>24</v>
      </c>
      <c r="G619" s="4" t="s">
        <v>341</v>
      </c>
      <c r="H619" s="4" t="s">
        <v>342</v>
      </c>
      <c r="I619" s="4" t="s">
        <v>24</v>
      </c>
      <c r="J619" s="4" t="s">
        <v>1883</v>
      </c>
      <c r="K619" s="10" t="s">
        <v>37</v>
      </c>
      <c r="L619" s="4" t="s">
        <v>26</v>
      </c>
      <c r="M619" s="4" t="s">
        <v>1884</v>
      </c>
      <c r="N619" s="4" t="s">
        <v>27</v>
      </c>
      <c r="O619" s="4" t="s">
        <v>211</v>
      </c>
      <c r="P619" s="3">
        <v>24</v>
      </c>
      <c r="Q619" s="5">
        <v>39950</v>
      </c>
      <c r="R619" s="4" t="s">
        <v>28</v>
      </c>
      <c r="S619" s="10" t="s">
        <v>33</v>
      </c>
      <c r="T619" s="4"/>
      <c r="U619" s="4" t="s">
        <v>40</v>
      </c>
    </row>
    <row r="620" spans="1:21">
      <c r="A620" s="6" t="s">
        <v>204</v>
      </c>
      <c r="B620" s="2" t="s">
        <v>21</v>
      </c>
      <c r="C620" s="3">
        <v>1</v>
      </c>
      <c r="D620" s="4" t="s">
        <v>205</v>
      </c>
      <c r="E620" s="4" t="s">
        <v>206</v>
      </c>
      <c r="F620" s="3">
        <v>24</v>
      </c>
      <c r="G620" s="4" t="s">
        <v>207</v>
      </c>
      <c r="H620" s="4" t="s">
        <v>208</v>
      </c>
      <c r="I620" s="4" t="s">
        <v>24</v>
      </c>
      <c r="J620" s="4" t="s">
        <v>209</v>
      </c>
      <c r="K620" s="10" t="s">
        <v>37</v>
      </c>
      <c r="L620" s="4" t="s">
        <v>26</v>
      </c>
      <c r="M620" s="4" t="s">
        <v>210</v>
      </c>
      <c r="N620" s="4" t="s">
        <v>27</v>
      </c>
      <c r="O620" s="4" t="s">
        <v>211</v>
      </c>
      <c r="P620" s="3">
        <v>24</v>
      </c>
      <c r="Q620" s="5">
        <v>38860</v>
      </c>
      <c r="R620" s="4" t="s">
        <v>28</v>
      </c>
      <c r="S620" s="10" t="s">
        <v>33</v>
      </c>
      <c r="T620" s="4"/>
      <c r="U620" s="4" t="s">
        <v>34</v>
      </c>
    </row>
    <row r="621" spans="1:21">
      <c r="A621" s="6" t="s">
        <v>724</v>
      </c>
      <c r="B621" s="2" t="s">
        <v>21</v>
      </c>
      <c r="C621" s="3">
        <v>1</v>
      </c>
      <c r="D621" s="4" t="s">
        <v>1889</v>
      </c>
      <c r="E621" s="4" t="s">
        <v>998</v>
      </c>
      <c r="F621" s="3">
        <v>2</v>
      </c>
      <c r="G621" s="4" t="s">
        <v>435</v>
      </c>
      <c r="H621" s="4" t="s">
        <v>436</v>
      </c>
      <c r="I621" s="4" t="s">
        <v>24</v>
      </c>
      <c r="J621" s="4" t="s">
        <v>732</v>
      </c>
      <c r="K621" s="10" t="s">
        <v>37</v>
      </c>
      <c r="L621" s="4" t="s">
        <v>26</v>
      </c>
      <c r="M621" s="4" t="s">
        <v>733</v>
      </c>
      <c r="N621" s="4" t="s">
        <v>27</v>
      </c>
      <c r="O621" s="4" t="s">
        <v>729</v>
      </c>
      <c r="P621" s="3">
        <v>2</v>
      </c>
      <c r="Q621" s="5">
        <v>26780</v>
      </c>
      <c r="R621" s="4" t="s">
        <v>28</v>
      </c>
      <c r="S621" s="10" t="s">
        <v>29</v>
      </c>
      <c r="T621" s="4" t="s">
        <v>61</v>
      </c>
      <c r="U621" s="4" t="s">
        <v>34</v>
      </c>
    </row>
    <row r="622" spans="1:21">
      <c r="A622" s="6" t="s">
        <v>724</v>
      </c>
      <c r="B622" s="2" t="s">
        <v>21</v>
      </c>
      <c r="C622" s="3">
        <v>2</v>
      </c>
      <c r="D622" s="4" t="s">
        <v>1091</v>
      </c>
      <c r="E622" s="4" t="s">
        <v>1092</v>
      </c>
      <c r="F622" s="3">
        <v>4</v>
      </c>
      <c r="G622" s="4" t="s">
        <v>435</v>
      </c>
      <c r="H622" s="4" t="s">
        <v>436</v>
      </c>
      <c r="I622" s="4" t="s">
        <v>24</v>
      </c>
      <c r="J622" s="4" t="s">
        <v>732</v>
      </c>
      <c r="K622" s="10" t="s">
        <v>37</v>
      </c>
      <c r="L622" s="4" t="s">
        <v>26</v>
      </c>
      <c r="M622" s="4" t="s">
        <v>733</v>
      </c>
      <c r="N622" s="4" t="s">
        <v>27</v>
      </c>
      <c r="O622" s="4" t="s">
        <v>729</v>
      </c>
      <c r="P622" s="3">
        <v>4</v>
      </c>
      <c r="Q622" s="5">
        <v>25800</v>
      </c>
      <c r="R622" s="4" t="s">
        <v>28</v>
      </c>
      <c r="S622" s="10" t="s">
        <v>29</v>
      </c>
      <c r="T622" s="4" t="s">
        <v>61</v>
      </c>
      <c r="U622" s="4" t="s">
        <v>34</v>
      </c>
    </row>
    <row r="623" spans="1:21">
      <c r="A623" s="6" t="s">
        <v>724</v>
      </c>
      <c r="B623" s="2" t="s">
        <v>21</v>
      </c>
      <c r="C623" s="3">
        <v>3</v>
      </c>
      <c r="D623" s="4" t="s">
        <v>1090</v>
      </c>
      <c r="E623" s="4" t="s">
        <v>726</v>
      </c>
      <c r="F623" s="3">
        <v>2</v>
      </c>
      <c r="G623" s="4" t="s">
        <v>435</v>
      </c>
      <c r="H623" s="4" t="s">
        <v>436</v>
      </c>
      <c r="I623" s="4" t="s">
        <v>24</v>
      </c>
      <c r="J623" s="4" t="s">
        <v>732</v>
      </c>
      <c r="K623" s="10" t="s">
        <v>37</v>
      </c>
      <c r="L623" s="4" t="s">
        <v>26</v>
      </c>
      <c r="M623" s="4" t="s">
        <v>733</v>
      </c>
      <c r="N623" s="4" t="s">
        <v>27</v>
      </c>
      <c r="O623" s="4" t="s">
        <v>729</v>
      </c>
      <c r="P623" s="3">
        <v>2</v>
      </c>
      <c r="Q623" s="5">
        <v>18400</v>
      </c>
      <c r="R623" s="4" t="s">
        <v>28</v>
      </c>
      <c r="S623" s="10" t="s">
        <v>29</v>
      </c>
      <c r="T623" s="4" t="s">
        <v>61</v>
      </c>
      <c r="U623" s="4" t="s">
        <v>34</v>
      </c>
    </row>
    <row r="624" spans="1:21">
      <c r="A624" s="6" t="s">
        <v>724</v>
      </c>
      <c r="B624" s="2" t="s">
        <v>21</v>
      </c>
      <c r="C624" s="3">
        <v>4</v>
      </c>
      <c r="D624" s="4" t="s">
        <v>730</v>
      </c>
      <c r="E624" s="4" t="s">
        <v>731</v>
      </c>
      <c r="F624" s="3">
        <v>7</v>
      </c>
      <c r="G624" s="4" t="s">
        <v>435</v>
      </c>
      <c r="H624" s="4" t="s">
        <v>436</v>
      </c>
      <c r="I624" s="4" t="s">
        <v>24</v>
      </c>
      <c r="J624" s="4" t="s">
        <v>732</v>
      </c>
      <c r="K624" s="10" t="s">
        <v>37</v>
      </c>
      <c r="L624" s="4" t="s">
        <v>26</v>
      </c>
      <c r="M624" s="4" t="s">
        <v>733</v>
      </c>
      <c r="N624" s="4" t="s">
        <v>27</v>
      </c>
      <c r="O624" s="4" t="s">
        <v>729</v>
      </c>
      <c r="P624" s="3">
        <v>7</v>
      </c>
      <c r="Q624" s="5">
        <v>67386</v>
      </c>
      <c r="R624" s="4" t="s">
        <v>28</v>
      </c>
      <c r="S624" s="10" t="s">
        <v>29</v>
      </c>
      <c r="T624" s="4" t="s">
        <v>61</v>
      </c>
      <c r="U624" s="4" t="s">
        <v>34</v>
      </c>
    </row>
    <row r="625" spans="1:21">
      <c r="A625" s="6" t="s">
        <v>724</v>
      </c>
      <c r="B625" s="2" t="s">
        <v>21</v>
      </c>
      <c r="C625" s="3">
        <v>5</v>
      </c>
      <c r="D625" s="4" t="s">
        <v>1093</v>
      </c>
      <c r="E625" s="4" t="s">
        <v>1094</v>
      </c>
      <c r="F625" s="3">
        <v>4</v>
      </c>
      <c r="G625" s="4" t="s">
        <v>435</v>
      </c>
      <c r="H625" s="4" t="s">
        <v>436</v>
      </c>
      <c r="I625" s="4" t="s">
        <v>24</v>
      </c>
      <c r="J625" s="4" t="s">
        <v>732</v>
      </c>
      <c r="K625" s="10" t="s">
        <v>37</v>
      </c>
      <c r="L625" s="4" t="s">
        <v>26</v>
      </c>
      <c r="M625" s="4" t="s">
        <v>733</v>
      </c>
      <c r="N625" s="4" t="s">
        <v>27</v>
      </c>
      <c r="O625" s="4" t="s">
        <v>729</v>
      </c>
      <c r="P625" s="3">
        <v>4</v>
      </c>
      <c r="Q625" s="5">
        <v>19392</v>
      </c>
      <c r="R625" s="4" t="s">
        <v>28</v>
      </c>
      <c r="S625" s="10" t="s">
        <v>29</v>
      </c>
      <c r="T625" s="4" t="s">
        <v>61</v>
      </c>
      <c r="U625" s="4" t="s">
        <v>34</v>
      </c>
    </row>
    <row r="626" spans="1:21">
      <c r="A626" s="6" t="s">
        <v>724</v>
      </c>
      <c r="B626" s="2" t="s">
        <v>21</v>
      </c>
      <c r="C626" s="3">
        <v>1</v>
      </c>
      <c r="D626" s="4" t="s">
        <v>1516</v>
      </c>
      <c r="E626" s="4" t="s">
        <v>998</v>
      </c>
      <c r="F626" s="3">
        <v>2</v>
      </c>
      <c r="G626" s="4" t="s">
        <v>91</v>
      </c>
      <c r="H626" s="4" t="s">
        <v>92</v>
      </c>
      <c r="I626" s="4" t="s">
        <v>24</v>
      </c>
      <c r="J626" s="4" t="s">
        <v>727</v>
      </c>
      <c r="K626" s="10" t="s">
        <v>37</v>
      </c>
      <c r="L626" s="4" t="s">
        <v>26</v>
      </c>
      <c r="M626" s="4" t="s">
        <v>728</v>
      </c>
      <c r="N626" s="4" t="s">
        <v>27</v>
      </c>
      <c r="O626" s="4" t="s">
        <v>729</v>
      </c>
      <c r="P626" s="3">
        <v>2</v>
      </c>
      <c r="Q626" s="5">
        <v>32332</v>
      </c>
      <c r="R626" s="4" t="s">
        <v>28</v>
      </c>
      <c r="S626" s="10" t="s">
        <v>33</v>
      </c>
      <c r="T626" s="4" t="s">
        <v>61</v>
      </c>
      <c r="U626" s="4" t="s">
        <v>30</v>
      </c>
    </row>
    <row r="627" spans="1:21">
      <c r="A627" s="6" t="s">
        <v>724</v>
      </c>
      <c r="B627" s="2" t="s">
        <v>21</v>
      </c>
      <c r="C627" s="3">
        <v>2</v>
      </c>
      <c r="D627" s="4" t="s">
        <v>2009</v>
      </c>
      <c r="E627" s="4" t="s">
        <v>1092</v>
      </c>
      <c r="F627" s="3">
        <v>4</v>
      </c>
      <c r="G627" s="4" t="s">
        <v>91</v>
      </c>
      <c r="H627" s="4" t="s">
        <v>92</v>
      </c>
      <c r="I627" s="4" t="s">
        <v>24</v>
      </c>
      <c r="J627" s="4" t="s">
        <v>727</v>
      </c>
      <c r="K627" s="10" t="s">
        <v>37</v>
      </c>
      <c r="L627" s="4" t="s">
        <v>26</v>
      </c>
      <c r="M627" s="4" t="s">
        <v>728</v>
      </c>
      <c r="N627" s="4" t="s">
        <v>27</v>
      </c>
      <c r="O627" s="4" t="s">
        <v>729</v>
      </c>
      <c r="P627" s="3">
        <v>4</v>
      </c>
      <c r="Q627" s="5">
        <v>35505</v>
      </c>
      <c r="R627" s="4" t="s">
        <v>28</v>
      </c>
      <c r="S627" s="10" t="s">
        <v>33</v>
      </c>
      <c r="T627" s="4" t="s">
        <v>61</v>
      </c>
      <c r="U627" s="4" t="s">
        <v>30</v>
      </c>
    </row>
    <row r="628" spans="1:21">
      <c r="A628" s="6" t="s">
        <v>724</v>
      </c>
      <c r="B628" s="2" t="s">
        <v>21</v>
      </c>
      <c r="C628" s="3">
        <v>3</v>
      </c>
      <c r="D628" s="4" t="s">
        <v>725</v>
      </c>
      <c r="E628" s="4" t="s">
        <v>726</v>
      </c>
      <c r="F628" s="3">
        <v>2</v>
      </c>
      <c r="G628" s="4" t="s">
        <v>91</v>
      </c>
      <c r="H628" s="4" t="s">
        <v>92</v>
      </c>
      <c r="I628" s="4" t="s">
        <v>24</v>
      </c>
      <c r="J628" s="4" t="s">
        <v>727</v>
      </c>
      <c r="K628" s="10" t="s">
        <v>37</v>
      </c>
      <c r="L628" s="4" t="s">
        <v>26</v>
      </c>
      <c r="M628" s="4" t="s">
        <v>728</v>
      </c>
      <c r="N628" s="4" t="s">
        <v>27</v>
      </c>
      <c r="O628" s="4" t="s">
        <v>729</v>
      </c>
      <c r="P628" s="3">
        <v>2</v>
      </c>
      <c r="Q628" s="5">
        <v>28912</v>
      </c>
      <c r="R628" s="4" t="s">
        <v>28</v>
      </c>
      <c r="S628" s="10" t="s">
        <v>33</v>
      </c>
      <c r="T628" s="4" t="s">
        <v>61</v>
      </c>
      <c r="U628" s="4" t="s">
        <v>30</v>
      </c>
    </row>
    <row r="629" spans="1:21">
      <c r="A629" s="6" t="s">
        <v>724</v>
      </c>
      <c r="B629" s="2" t="s">
        <v>21</v>
      </c>
      <c r="C629" s="3">
        <v>4</v>
      </c>
      <c r="D629" s="4" t="s">
        <v>1517</v>
      </c>
      <c r="E629" s="4" t="s">
        <v>731</v>
      </c>
      <c r="F629" s="3">
        <v>7</v>
      </c>
      <c r="G629" s="4" t="s">
        <v>91</v>
      </c>
      <c r="H629" s="4" t="s">
        <v>92</v>
      </c>
      <c r="I629" s="4" t="s">
        <v>24</v>
      </c>
      <c r="J629" s="4" t="s">
        <v>727</v>
      </c>
      <c r="K629" s="10" t="s">
        <v>37</v>
      </c>
      <c r="L629" s="4" t="s">
        <v>26</v>
      </c>
      <c r="M629" s="4" t="s">
        <v>728</v>
      </c>
      <c r="N629" s="4" t="s">
        <v>27</v>
      </c>
      <c r="O629" s="4" t="s">
        <v>729</v>
      </c>
      <c r="P629" s="3">
        <v>7</v>
      </c>
      <c r="Q629" s="5">
        <v>79264</v>
      </c>
      <c r="R629" s="4" t="s">
        <v>28</v>
      </c>
      <c r="S629" s="10" t="s">
        <v>33</v>
      </c>
      <c r="T629" s="4" t="s">
        <v>61</v>
      </c>
      <c r="U629" s="4" t="s">
        <v>30</v>
      </c>
    </row>
    <row r="630" spans="1:21">
      <c r="A630" s="6" t="s">
        <v>724</v>
      </c>
      <c r="B630" s="2" t="s">
        <v>21</v>
      </c>
      <c r="C630" s="3">
        <v>5</v>
      </c>
      <c r="D630" s="4" t="s">
        <v>1518</v>
      </c>
      <c r="E630" s="4" t="s">
        <v>1094</v>
      </c>
      <c r="F630" s="3">
        <v>4</v>
      </c>
      <c r="G630" s="4" t="s">
        <v>91</v>
      </c>
      <c r="H630" s="4" t="s">
        <v>92</v>
      </c>
      <c r="I630" s="4" t="s">
        <v>24</v>
      </c>
      <c r="J630" s="4" t="s">
        <v>727</v>
      </c>
      <c r="K630" s="10" t="s">
        <v>37</v>
      </c>
      <c r="L630" s="4" t="s">
        <v>26</v>
      </c>
      <c r="M630" s="4" t="s">
        <v>728</v>
      </c>
      <c r="N630" s="4" t="s">
        <v>27</v>
      </c>
      <c r="O630" s="4" t="s">
        <v>729</v>
      </c>
      <c r="P630" s="3">
        <v>4</v>
      </c>
      <c r="Q630" s="5">
        <v>24125</v>
      </c>
      <c r="R630" s="4" t="s">
        <v>28</v>
      </c>
      <c r="S630" s="10" t="s">
        <v>33</v>
      </c>
      <c r="T630" s="4" t="s">
        <v>61</v>
      </c>
      <c r="U630" s="4" t="s">
        <v>30</v>
      </c>
    </row>
    <row r="631" spans="1:21">
      <c r="A631" s="6" t="s">
        <v>724</v>
      </c>
      <c r="B631" s="2" t="s">
        <v>74</v>
      </c>
      <c r="C631" s="3">
        <v>6</v>
      </c>
      <c r="D631" s="4" t="s">
        <v>1519</v>
      </c>
      <c r="E631" s="4" t="s">
        <v>1520</v>
      </c>
      <c r="F631" s="3">
        <v>3</v>
      </c>
      <c r="G631" s="4" t="s">
        <v>435</v>
      </c>
      <c r="H631" s="4" t="s">
        <v>436</v>
      </c>
      <c r="I631" s="4" t="s">
        <v>24</v>
      </c>
      <c r="J631" s="4" t="s">
        <v>736</v>
      </c>
      <c r="K631" s="10" t="s">
        <v>37</v>
      </c>
      <c r="L631" s="4" t="s">
        <v>26</v>
      </c>
      <c r="M631" s="4" t="s">
        <v>737</v>
      </c>
      <c r="N631" s="4" t="s">
        <v>27</v>
      </c>
      <c r="O631" s="4" t="s">
        <v>729</v>
      </c>
      <c r="P631" s="3">
        <v>3</v>
      </c>
      <c r="Q631" s="5">
        <v>83530</v>
      </c>
      <c r="R631" s="4" t="s">
        <v>28</v>
      </c>
      <c r="S631" s="10" t="s">
        <v>29</v>
      </c>
      <c r="T631" s="4"/>
      <c r="U631" s="4" t="s">
        <v>34</v>
      </c>
    </row>
    <row r="632" spans="1:21">
      <c r="A632" s="6" t="s">
        <v>724</v>
      </c>
      <c r="B632" s="2" t="s">
        <v>74</v>
      </c>
      <c r="C632" s="3">
        <v>7</v>
      </c>
      <c r="D632" s="4" t="s">
        <v>734</v>
      </c>
      <c r="E632" s="4" t="s">
        <v>735</v>
      </c>
      <c r="F632" s="3">
        <v>1</v>
      </c>
      <c r="G632" s="4" t="s">
        <v>435</v>
      </c>
      <c r="H632" s="4" t="s">
        <v>436</v>
      </c>
      <c r="I632" s="4" t="s">
        <v>24</v>
      </c>
      <c r="J632" s="4" t="s">
        <v>736</v>
      </c>
      <c r="K632" s="10" t="s">
        <v>37</v>
      </c>
      <c r="L632" s="4" t="s">
        <v>26</v>
      </c>
      <c r="M632" s="4" t="s">
        <v>737</v>
      </c>
      <c r="N632" s="4" t="s">
        <v>27</v>
      </c>
      <c r="O632" s="4" t="s">
        <v>729</v>
      </c>
      <c r="P632" s="3">
        <v>1</v>
      </c>
      <c r="Q632" s="5">
        <v>860</v>
      </c>
      <c r="R632" s="4" t="s">
        <v>28</v>
      </c>
      <c r="S632" s="10" t="s">
        <v>29</v>
      </c>
      <c r="T632" s="4"/>
      <c r="U632" s="4" t="s">
        <v>34</v>
      </c>
    </row>
    <row r="633" spans="1:21">
      <c r="A633" s="6" t="s">
        <v>724</v>
      </c>
      <c r="B633" s="2" t="s">
        <v>74</v>
      </c>
      <c r="C633" s="3">
        <v>8</v>
      </c>
      <c r="D633" s="4" t="s">
        <v>1095</v>
      </c>
      <c r="E633" s="4" t="s">
        <v>1096</v>
      </c>
      <c r="F633" s="3">
        <v>1</v>
      </c>
      <c r="G633" s="4" t="s">
        <v>435</v>
      </c>
      <c r="H633" s="4" t="s">
        <v>436</v>
      </c>
      <c r="I633" s="4" t="s">
        <v>24</v>
      </c>
      <c r="J633" s="4" t="s">
        <v>736</v>
      </c>
      <c r="K633" s="10" t="s">
        <v>37</v>
      </c>
      <c r="L633" s="4" t="s">
        <v>26</v>
      </c>
      <c r="M633" s="4" t="s">
        <v>737</v>
      </c>
      <c r="N633" s="4" t="s">
        <v>27</v>
      </c>
      <c r="O633" s="4" t="s">
        <v>729</v>
      </c>
      <c r="P633" s="3">
        <v>1</v>
      </c>
      <c r="Q633" s="5">
        <v>2412</v>
      </c>
      <c r="R633" s="4" t="s">
        <v>28</v>
      </c>
      <c r="S633" s="10" t="s">
        <v>29</v>
      </c>
      <c r="T633" s="4"/>
      <c r="U633" s="4" t="s">
        <v>34</v>
      </c>
    </row>
    <row r="634" spans="1:21">
      <c r="A634" s="6" t="s">
        <v>504</v>
      </c>
      <c r="B634" s="2" t="s">
        <v>21</v>
      </c>
      <c r="C634" s="3">
        <v>1</v>
      </c>
      <c r="D634" s="4" t="s">
        <v>506</v>
      </c>
      <c r="E634" s="4" t="s">
        <v>507</v>
      </c>
      <c r="F634" s="3">
        <v>3</v>
      </c>
      <c r="G634" s="4" t="s">
        <v>508</v>
      </c>
      <c r="H634" s="4" t="s">
        <v>509</v>
      </c>
      <c r="I634" s="4" t="s">
        <v>24</v>
      </c>
      <c r="J634" s="4" t="s">
        <v>1839</v>
      </c>
      <c r="K634" s="10" t="s">
        <v>25</v>
      </c>
      <c r="L634" s="4" t="s">
        <v>26</v>
      </c>
      <c r="M634" s="4" t="s">
        <v>1840</v>
      </c>
      <c r="N634" s="4" t="s">
        <v>27</v>
      </c>
      <c r="O634" s="4" t="s">
        <v>512</v>
      </c>
      <c r="P634" s="3">
        <v>3</v>
      </c>
      <c r="Q634" s="5">
        <v>1</v>
      </c>
      <c r="R634" s="4" t="s">
        <v>28</v>
      </c>
      <c r="S634" s="10" t="s">
        <v>29</v>
      </c>
      <c r="T634" s="4"/>
      <c r="U634" s="4" t="s">
        <v>30</v>
      </c>
    </row>
    <row r="635" spans="1:21">
      <c r="A635" s="6" t="s">
        <v>504</v>
      </c>
      <c r="B635" s="2" t="s">
        <v>21</v>
      </c>
      <c r="C635" s="3">
        <v>1</v>
      </c>
      <c r="D635" s="4" t="s">
        <v>506</v>
      </c>
      <c r="E635" s="4" t="s">
        <v>507</v>
      </c>
      <c r="F635" s="3">
        <v>3</v>
      </c>
      <c r="G635" s="4" t="s">
        <v>529</v>
      </c>
      <c r="H635" s="4" t="s">
        <v>530</v>
      </c>
      <c r="I635" s="4" t="s">
        <v>24</v>
      </c>
      <c r="J635" s="4" t="s">
        <v>1970</v>
      </c>
      <c r="K635" s="10" t="s">
        <v>25</v>
      </c>
      <c r="L635" s="4" t="s">
        <v>26</v>
      </c>
      <c r="M635" s="4" t="s">
        <v>1971</v>
      </c>
      <c r="N635" s="4" t="s">
        <v>27</v>
      </c>
      <c r="O635" s="4" t="s">
        <v>512</v>
      </c>
      <c r="P635" s="3">
        <v>3</v>
      </c>
      <c r="Q635" s="5">
        <v>1</v>
      </c>
      <c r="R635" s="4" t="s">
        <v>28</v>
      </c>
      <c r="S635" s="10" t="s">
        <v>29</v>
      </c>
      <c r="T635" s="4"/>
      <c r="U635" s="4" t="s">
        <v>34</v>
      </c>
    </row>
    <row r="636" spans="1:21">
      <c r="A636" s="6" t="s">
        <v>504</v>
      </c>
      <c r="B636" s="2" t="s">
        <v>74</v>
      </c>
      <c r="C636" s="3">
        <v>2</v>
      </c>
      <c r="D636" s="4" t="s">
        <v>506</v>
      </c>
      <c r="E636" s="4" t="s">
        <v>507</v>
      </c>
      <c r="F636" s="3">
        <v>3</v>
      </c>
      <c r="G636" s="4" t="s">
        <v>508</v>
      </c>
      <c r="H636" s="4" t="s">
        <v>509</v>
      </c>
      <c r="I636" s="4" t="s">
        <v>24</v>
      </c>
      <c r="J636" s="4" t="s">
        <v>1681</v>
      </c>
      <c r="K636" s="10" t="s">
        <v>25</v>
      </c>
      <c r="L636" s="4" t="s">
        <v>26</v>
      </c>
      <c r="M636" s="4" t="s">
        <v>1682</v>
      </c>
      <c r="N636" s="4" t="s">
        <v>27</v>
      </c>
      <c r="O636" s="4" t="s">
        <v>512</v>
      </c>
      <c r="P636" s="3">
        <v>3</v>
      </c>
      <c r="Q636" s="5">
        <v>1</v>
      </c>
      <c r="R636" s="4" t="s">
        <v>28</v>
      </c>
      <c r="S636" s="10" t="s">
        <v>29</v>
      </c>
      <c r="T636" s="4"/>
      <c r="U636" s="4" t="s">
        <v>30</v>
      </c>
    </row>
    <row r="637" spans="1:21">
      <c r="A637" s="6" t="s">
        <v>504</v>
      </c>
      <c r="B637" s="2" t="s">
        <v>74</v>
      </c>
      <c r="C637" s="3">
        <v>2</v>
      </c>
      <c r="D637" s="4" t="s">
        <v>506</v>
      </c>
      <c r="E637" s="4" t="s">
        <v>507</v>
      </c>
      <c r="F637" s="3">
        <v>3</v>
      </c>
      <c r="G637" s="4" t="s">
        <v>529</v>
      </c>
      <c r="H637" s="4" t="s">
        <v>530</v>
      </c>
      <c r="I637" s="4" t="s">
        <v>24</v>
      </c>
      <c r="J637" s="4" t="s">
        <v>1978</v>
      </c>
      <c r="K637" s="10" t="s">
        <v>25</v>
      </c>
      <c r="L637" s="4" t="s">
        <v>26</v>
      </c>
      <c r="M637" s="4" t="s">
        <v>1979</v>
      </c>
      <c r="N637" s="4" t="s">
        <v>27</v>
      </c>
      <c r="O637" s="4" t="s">
        <v>512</v>
      </c>
      <c r="P637" s="3">
        <v>3</v>
      </c>
      <c r="Q637" s="5">
        <v>1</v>
      </c>
      <c r="R637" s="4" t="s">
        <v>28</v>
      </c>
      <c r="S637" s="10" t="s">
        <v>29</v>
      </c>
      <c r="T637" s="4"/>
      <c r="U637" s="4" t="s">
        <v>34</v>
      </c>
    </row>
    <row r="638" spans="1:21">
      <c r="A638" s="6" t="s">
        <v>504</v>
      </c>
      <c r="B638" s="2" t="s">
        <v>90</v>
      </c>
      <c r="C638" s="3">
        <v>3</v>
      </c>
      <c r="D638" s="4" t="s">
        <v>506</v>
      </c>
      <c r="E638" s="4" t="s">
        <v>507</v>
      </c>
      <c r="F638" s="3">
        <v>3</v>
      </c>
      <c r="G638" s="4" t="s">
        <v>508</v>
      </c>
      <c r="H638" s="4" t="s">
        <v>509</v>
      </c>
      <c r="I638" s="4" t="s">
        <v>24</v>
      </c>
      <c r="J638" s="4" t="s">
        <v>2124</v>
      </c>
      <c r="K638" s="10" t="s">
        <v>25</v>
      </c>
      <c r="L638" s="4" t="s">
        <v>26</v>
      </c>
      <c r="M638" s="4" t="s">
        <v>2125</v>
      </c>
      <c r="N638" s="4" t="s">
        <v>27</v>
      </c>
      <c r="O638" s="4" t="s">
        <v>512</v>
      </c>
      <c r="P638" s="3">
        <v>3</v>
      </c>
      <c r="Q638" s="5">
        <v>1</v>
      </c>
      <c r="R638" s="4" t="s">
        <v>28</v>
      </c>
      <c r="S638" s="10" t="s">
        <v>29</v>
      </c>
      <c r="T638" s="4"/>
      <c r="U638" s="4" t="s">
        <v>30</v>
      </c>
    </row>
    <row r="639" spans="1:21">
      <c r="A639" s="6" t="s">
        <v>504</v>
      </c>
      <c r="B639" s="2" t="s">
        <v>90</v>
      </c>
      <c r="C639" s="3">
        <v>3</v>
      </c>
      <c r="D639" s="4" t="s">
        <v>506</v>
      </c>
      <c r="E639" s="4" t="s">
        <v>507</v>
      </c>
      <c r="F639" s="3">
        <v>3</v>
      </c>
      <c r="G639" s="4" t="s">
        <v>529</v>
      </c>
      <c r="H639" s="4" t="s">
        <v>530</v>
      </c>
      <c r="I639" s="4" t="s">
        <v>24</v>
      </c>
      <c r="J639" s="4" t="s">
        <v>982</v>
      </c>
      <c r="K639" s="10" t="s">
        <v>25</v>
      </c>
      <c r="L639" s="4" t="s">
        <v>26</v>
      </c>
      <c r="M639" s="4" t="s">
        <v>983</v>
      </c>
      <c r="N639" s="4" t="s">
        <v>27</v>
      </c>
      <c r="O639" s="4" t="s">
        <v>512</v>
      </c>
      <c r="P639" s="3">
        <v>3</v>
      </c>
      <c r="Q639" s="5">
        <v>1</v>
      </c>
      <c r="R639" s="4" t="s">
        <v>28</v>
      </c>
      <c r="S639" s="10" t="s">
        <v>29</v>
      </c>
      <c r="T639" s="4"/>
      <c r="U639" s="4" t="s">
        <v>34</v>
      </c>
    </row>
    <row r="640" spans="1:21">
      <c r="A640" s="6" t="s">
        <v>504</v>
      </c>
      <c r="B640" s="2" t="s">
        <v>63</v>
      </c>
      <c r="C640" s="3">
        <v>4</v>
      </c>
      <c r="D640" s="4" t="s">
        <v>514</v>
      </c>
      <c r="E640" s="4" t="s">
        <v>515</v>
      </c>
      <c r="F640" s="3">
        <v>3</v>
      </c>
      <c r="G640" s="4" t="s">
        <v>508</v>
      </c>
      <c r="H640" s="4" t="s">
        <v>509</v>
      </c>
      <c r="I640" s="4" t="s">
        <v>24</v>
      </c>
      <c r="J640" s="4" t="s">
        <v>1990</v>
      </c>
      <c r="K640" s="10" t="s">
        <v>25</v>
      </c>
      <c r="L640" s="4" t="s">
        <v>26</v>
      </c>
      <c r="M640" s="4" t="s">
        <v>1991</v>
      </c>
      <c r="N640" s="4" t="s">
        <v>27</v>
      </c>
      <c r="O640" s="4" t="s">
        <v>512</v>
      </c>
      <c r="P640" s="3">
        <v>3</v>
      </c>
      <c r="Q640" s="5">
        <v>1</v>
      </c>
      <c r="R640" s="4" t="s">
        <v>28</v>
      </c>
      <c r="S640" s="10" t="s">
        <v>29</v>
      </c>
      <c r="T640" s="4"/>
      <c r="U640" s="4" t="s">
        <v>30</v>
      </c>
    </row>
    <row r="641" spans="1:21">
      <c r="A641" s="6" t="s">
        <v>504</v>
      </c>
      <c r="B641" s="2" t="s">
        <v>63</v>
      </c>
      <c r="C641" s="3">
        <v>4</v>
      </c>
      <c r="D641" s="4" t="s">
        <v>514</v>
      </c>
      <c r="E641" s="4" t="s">
        <v>515</v>
      </c>
      <c r="F641" s="3">
        <v>3</v>
      </c>
      <c r="G641" s="4" t="s">
        <v>529</v>
      </c>
      <c r="H641" s="4" t="s">
        <v>530</v>
      </c>
      <c r="I641" s="4" t="s">
        <v>24</v>
      </c>
      <c r="J641" s="4" t="s">
        <v>1451</v>
      </c>
      <c r="K641" s="10" t="s">
        <v>25</v>
      </c>
      <c r="L641" s="4" t="s">
        <v>26</v>
      </c>
      <c r="M641" s="4" t="s">
        <v>1452</v>
      </c>
      <c r="N641" s="4" t="s">
        <v>27</v>
      </c>
      <c r="O641" s="4" t="s">
        <v>512</v>
      </c>
      <c r="P641" s="3">
        <v>3</v>
      </c>
      <c r="Q641" s="5">
        <v>1</v>
      </c>
      <c r="R641" s="4" t="s">
        <v>28</v>
      </c>
      <c r="S641" s="10" t="s">
        <v>29</v>
      </c>
      <c r="T641" s="4"/>
      <c r="U641" s="4" t="s">
        <v>34</v>
      </c>
    </row>
    <row r="642" spans="1:21">
      <c r="A642" s="6" t="s">
        <v>504</v>
      </c>
      <c r="B642" s="2" t="s">
        <v>256</v>
      </c>
      <c r="C642" s="3">
        <v>5</v>
      </c>
      <c r="D642" s="4" t="s">
        <v>506</v>
      </c>
      <c r="E642" s="4" t="s">
        <v>507</v>
      </c>
      <c r="F642" s="3">
        <v>2</v>
      </c>
      <c r="G642" s="4" t="s">
        <v>508</v>
      </c>
      <c r="H642" s="4" t="s">
        <v>509</v>
      </c>
      <c r="I642" s="4" t="s">
        <v>24</v>
      </c>
      <c r="J642" s="4" t="s">
        <v>538</v>
      </c>
      <c r="K642" s="10" t="s">
        <v>25</v>
      </c>
      <c r="L642" s="4" t="s">
        <v>26</v>
      </c>
      <c r="M642" s="4" t="s">
        <v>539</v>
      </c>
      <c r="N642" s="4" t="s">
        <v>27</v>
      </c>
      <c r="O642" s="4" t="s">
        <v>512</v>
      </c>
      <c r="P642" s="3">
        <v>2</v>
      </c>
      <c r="Q642" s="5">
        <v>1</v>
      </c>
      <c r="R642" s="4" t="s">
        <v>28</v>
      </c>
      <c r="S642" s="10" t="s">
        <v>29</v>
      </c>
      <c r="T642" s="4"/>
      <c r="U642" s="4" t="s">
        <v>30</v>
      </c>
    </row>
    <row r="643" spans="1:21">
      <c r="A643" s="6" t="s">
        <v>504</v>
      </c>
      <c r="B643" s="2" t="s">
        <v>95</v>
      </c>
      <c r="C643" s="3">
        <v>6</v>
      </c>
      <c r="D643" s="4" t="s">
        <v>506</v>
      </c>
      <c r="E643" s="4" t="s">
        <v>507</v>
      </c>
      <c r="F643" s="3">
        <v>2</v>
      </c>
      <c r="G643" s="4" t="s">
        <v>508</v>
      </c>
      <c r="H643" s="4" t="s">
        <v>509</v>
      </c>
      <c r="I643" s="4" t="s">
        <v>24</v>
      </c>
      <c r="J643" s="4" t="s">
        <v>1689</v>
      </c>
      <c r="K643" s="10" t="s">
        <v>25</v>
      </c>
      <c r="L643" s="4" t="s">
        <v>26</v>
      </c>
      <c r="M643" s="4" t="s">
        <v>1690</v>
      </c>
      <c r="N643" s="4" t="s">
        <v>27</v>
      </c>
      <c r="O643" s="4" t="s">
        <v>512</v>
      </c>
      <c r="P643" s="3">
        <v>2</v>
      </c>
      <c r="Q643" s="5">
        <v>1</v>
      </c>
      <c r="R643" s="4" t="s">
        <v>28</v>
      </c>
      <c r="S643" s="10" t="s">
        <v>29</v>
      </c>
      <c r="T643" s="4"/>
      <c r="U643" s="4" t="s">
        <v>30</v>
      </c>
    </row>
    <row r="644" spans="1:21">
      <c r="A644" s="6" t="s">
        <v>504</v>
      </c>
      <c r="B644" s="2" t="s">
        <v>545</v>
      </c>
      <c r="C644" s="3">
        <v>7</v>
      </c>
      <c r="D644" s="4" t="s">
        <v>506</v>
      </c>
      <c r="E644" s="4" t="s">
        <v>507</v>
      </c>
      <c r="F644" s="3">
        <v>2</v>
      </c>
      <c r="G644" s="4" t="s">
        <v>508</v>
      </c>
      <c r="H644" s="4" t="s">
        <v>509</v>
      </c>
      <c r="I644" s="4" t="s">
        <v>24</v>
      </c>
      <c r="J644" s="4" t="s">
        <v>2126</v>
      </c>
      <c r="K644" s="10" t="s">
        <v>25</v>
      </c>
      <c r="L644" s="4" t="s">
        <v>26</v>
      </c>
      <c r="M644" s="4" t="s">
        <v>2127</v>
      </c>
      <c r="N644" s="4" t="s">
        <v>27</v>
      </c>
      <c r="O644" s="4" t="s">
        <v>512</v>
      </c>
      <c r="P644" s="3">
        <v>2</v>
      </c>
      <c r="Q644" s="5">
        <v>1</v>
      </c>
      <c r="R644" s="4" t="s">
        <v>28</v>
      </c>
      <c r="S644" s="10" t="s">
        <v>29</v>
      </c>
      <c r="T644" s="4"/>
      <c r="U644" s="4" t="s">
        <v>30</v>
      </c>
    </row>
    <row r="645" spans="1:21">
      <c r="A645" s="6" t="s">
        <v>504</v>
      </c>
      <c r="B645" s="2" t="s">
        <v>589</v>
      </c>
      <c r="C645" s="3">
        <v>8</v>
      </c>
      <c r="D645" s="4" t="s">
        <v>514</v>
      </c>
      <c r="E645" s="4" t="s">
        <v>515</v>
      </c>
      <c r="F645" s="3">
        <v>2</v>
      </c>
      <c r="G645" s="4" t="s">
        <v>508</v>
      </c>
      <c r="H645" s="4" t="s">
        <v>509</v>
      </c>
      <c r="I645" s="4" t="s">
        <v>24</v>
      </c>
      <c r="J645" s="4" t="s">
        <v>2128</v>
      </c>
      <c r="K645" s="10" t="s">
        <v>25</v>
      </c>
      <c r="L645" s="4" t="s">
        <v>26</v>
      </c>
      <c r="M645" s="4" t="s">
        <v>2129</v>
      </c>
      <c r="N645" s="4" t="s">
        <v>27</v>
      </c>
      <c r="O645" s="4" t="s">
        <v>512</v>
      </c>
      <c r="P645" s="3">
        <v>2</v>
      </c>
      <c r="Q645" s="5">
        <v>1</v>
      </c>
      <c r="R645" s="4" t="s">
        <v>28</v>
      </c>
      <c r="S645" s="10" t="s">
        <v>29</v>
      </c>
      <c r="T645" s="4"/>
      <c r="U645" s="4" t="s">
        <v>30</v>
      </c>
    </row>
    <row r="646" spans="1:21">
      <c r="A646" s="6" t="s">
        <v>504</v>
      </c>
      <c r="B646" s="2" t="s">
        <v>540</v>
      </c>
      <c r="C646" s="3">
        <v>9</v>
      </c>
      <c r="D646" s="4" t="s">
        <v>506</v>
      </c>
      <c r="E646" s="4" t="s">
        <v>507</v>
      </c>
      <c r="F646" s="3">
        <v>3</v>
      </c>
      <c r="G646" s="4" t="s">
        <v>541</v>
      </c>
      <c r="H646" s="4" t="s">
        <v>542</v>
      </c>
      <c r="I646" s="4" t="s">
        <v>24</v>
      </c>
      <c r="J646" s="4" t="s">
        <v>543</v>
      </c>
      <c r="K646" s="10" t="s">
        <v>25</v>
      </c>
      <c r="L646" s="4" t="s">
        <v>26</v>
      </c>
      <c r="M646" s="4" t="s">
        <v>544</v>
      </c>
      <c r="N646" s="4" t="s">
        <v>27</v>
      </c>
      <c r="O646" s="4" t="s">
        <v>512</v>
      </c>
      <c r="P646" s="3">
        <v>3</v>
      </c>
      <c r="Q646" s="5">
        <v>1</v>
      </c>
      <c r="R646" s="4" t="s">
        <v>28</v>
      </c>
      <c r="S646" s="10" t="s">
        <v>33</v>
      </c>
      <c r="T646" s="4"/>
      <c r="U646" s="4" t="s">
        <v>62</v>
      </c>
    </row>
    <row r="647" spans="1:21">
      <c r="A647" s="6" t="s">
        <v>504</v>
      </c>
      <c r="B647" s="2" t="s">
        <v>540</v>
      </c>
      <c r="C647" s="3">
        <v>9</v>
      </c>
      <c r="D647" s="4" t="s">
        <v>506</v>
      </c>
      <c r="E647" s="4" t="s">
        <v>507</v>
      </c>
      <c r="F647" s="3">
        <v>3</v>
      </c>
      <c r="G647" s="4" t="s">
        <v>516</v>
      </c>
      <c r="H647" s="4" t="s">
        <v>517</v>
      </c>
      <c r="I647" s="4" t="s">
        <v>24</v>
      </c>
      <c r="J647" s="4" t="s">
        <v>1988</v>
      </c>
      <c r="K647" s="10" t="s">
        <v>25</v>
      </c>
      <c r="L647" s="4" t="s">
        <v>26</v>
      </c>
      <c r="M647" s="4" t="s">
        <v>1989</v>
      </c>
      <c r="N647" s="4" t="s">
        <v>27</v>
      </c>
      <c r="O647" s="4" t="s">
        <v>512</v>
      </c>
      <c r="P647" s="3">
        <v>3</v>
      </c>
      <c r="Q647" s="5">
        <v>1</v>
      </c>
      <c r="R647" s="4" t="s">
        <v>28</v>
      </c>
      <c r="S647" s="10" t="s">
        <v>29</v>
      </c>
      <c r="T647" s="4"/>
      <c r="U647" s="4" t="s">
        <v>34</v>
      </c>
    </row>
    <row r="648" spans="1:21">
      <c r="A648" s="6" t="s">
        <v>504</v>
      </c>
      <c r="B648" s="2" t="s">
        <v>585</v>
      </c>
      <c r="C648" s="3">
        <v>10</v>
      </c>
      <c r="D648" s="4" t="s">
        <v>506</v>
      </c>
      <c r="E648" s="4" t="s">
        <v>507</v>
      </c>
      <c r="F648" s="3">
        <v>3</v>
      </c>
      <c r="G648" s="4" t="s">
        <v>541</v>
      </c>
      <c r="H648" s="4" t="s">
        <v>542</v>
      </c>
      <c r="I648" s="4" t="s">
        <v>24</v>
      </c>
      <c r="J648" s="4" t="s">
        <v>1972</v>
      </c>
      <c r="K648" s="10" t="s">
        <v>25</v>
      </c>
      <c r="L648" s="4" t="s">
        <v>26</v>
      </c>
      <c r="M648" s="4" t="s">
        <v>1973</v>
      </c>
      <c r="N648" s="4" t="s">
        <v>27</v>
      </c>
      <c r="O648" s="4" t="s">
        <v>512</v>
      </c>
      <c r="P648" s="3">
        <v>3</v>
      </c>
      <c r="Q648" s="5">
        <v>1</v>
      </c>
      <c r="R648" s="4" t="s">
        <v>28</v>
      </c>
      <c r="S648" s="10" t="s">
        <v>33</v>
      </c>
      <c r="T648" s="4"/>
      <c r="U648" s="4" t="s">
        <v>62</v>
      </c>
    </row>
    <row r="649" spans="1:21">
      <c r="A649" s="6" t="s">
        <v>504</v>
      </c>
      <c r="B649" s="2" t="s">
        <v>585</v>
      </c>
      <c r="C649" s="3">
        <v>10</v>
      </c>
      <c r="D649" s="4" t="s">
        <v>506</v>
      </c>
      <c r="E649" s="4" t="s">
        <v>507</v>
      </c>
      <c r="F649" s="3">
        <v>3</v>
      </c>
      <c r="G649" s="4" t="s">
        <v>516</v>
      </c>
      <c r="H649" s="4" t="s">
        <v>517</v>
      </c>
      <c r="I649" s="4" t="s">
        <v>24</v>
      </c>
      <c r="J649" s="4" t="s">
        <v>960</v>
      </c>
      <c r="K649" s="10" t="s">
        <v>25</v>
      </c>
      <c r="L649" s="4" t="s">
        <v>26</v>
      </c>
      <c r="M649" s="4" t="s">
        <v>961</v>
      </c>
      <c r="N649" s="4" t="s">
        <v>27</v>
      </c>
      <c r="O649" s="4" t="s">
        <v>512</v>
      </c>
      <c r="P649" s="3">
        <v>3</v>
      </c>
      <c r="Q649" s="5">
        <v>1</v>
      </c>
      <c r="R649" s="4" t="s">
        <v>28</v>
      </c>
      <c r="S649" s="10" t="s">
        <v>29</v>
      </c>
      <c r="T649" s="4"/>
      <c r="U649" s="4" t="s">
        <v>34</v>
      </c>
    </row>
    <row r="650" spans="1:21">
      <c r="A650" s="6" t="s">
        <v>504</v>
      </c>
      <c r="B650" s="2" t="s">
        <v>608</v>
      </c>
      <c r="C650" s="3">
        <v>11</v>
      </c>
      <c r="D650" s="4" t="s">
        <v>962</v>
      </c>
      <c r="E650" s="4" t="s">
        <v>507</v>
      </c>
      <c r="F650" s="3">
        <v>3</v>
      </c>
      <c r="G650" s="4" t="s">
        <v>541</v>
      </c>
      <c r="H650" s="4" t="s">
        <v>542</v>
      </c>
      <c r="I650" s="4" t="s">
        <v>24</v>
      </c>
      <c r="J650" s="4" t="s">
        <v>963</v>
      </c>
      <c r="K650" s="10" t="s">
        <v>25</v>
      </c>
      <c r="L650" s="4" t="s">
        <v>26</v>
      </c>
      <c r="M650" s="4" t="s">
        <v>964</v>
      </c>
      <c r="N650" s="4" t="s">
        <v>27</v>
      </c>
      <c r="O650" s="4" t="s">
        <v>512</v>
      </c>
      <c r="P650" s="3">
        <v>3</v>
      </c>
      <c r="Q650" s="5">
        <v>1</v>
      </c>
      <c r="R650" s="4" t="s">
        <v>28</v>
      </c>
      <c r="S650" s="10" t="s">
        <v>33</v>
      </c>
      <c r="T650" s="4"/>
      <c r="U650" s="4" t="s">
        <v>62</v>
      </c>
    </row>
    <row r="651" spans="1:21">
      <c r="A651" s="6" t="s">
        <v>504</v>
      </c>
      <c r="B651" s="2" t="s">
        <v>608</v>
      </c>
      <c r="C651" s="3">
        <v>11</v>
      </c>
      <c r="D651" s="4" t="s">
        <v>506</v>
      </c>
      <c r="E651" s="4" t="s">
        <v>507</v>
      </c>
      <c r="F651" s="3">
        <v>3</v>
      </c>
      <c r="G651" s="4" t="s">
        <v>516</v>
      </c>
      <c r="H651" s="4" t="s">
        <v>517</v>
      </c>
      <c r="I651" s="4" t="s">
        <v>24</v>
      </c>
      <c r="J651" s="4" t="s">
        <v>1677</v>
      </c>
      <c r="K651" s="10" t="s">
        <v>25</v>
      </c>
      <c r="L651" s="4" t="s">
        <v>26</v>
      </c>
      <c r="M651" s="4" t="s">
        <v>1678</v>
      </c>
      <c r="N651" s="4" t="s">
        <v>27</v>
      </c>
      <c r="O651" s="4" t="s">
        <v>512</v>
      </c>
      <c r="P651" s="3">
        <v>3</v>
      </c>
      <c r="Q651" s="5">
        <v>1</v>
      </c>
      <c r="R651" s="4" t="s">
        <v>28</v>
      </c>
      <c r="S651" s="10" t="s">
        <v>29</v>
      </c>
      <c r="T651" s="4"/>
      <c r="U651" s="4" t="s">
        <v>34</v>
      </c>
    </row>
    <row r="652" spans="1:21">
      <c r="A652" s="6" t="s">
        <v>504</v>
      </c>
      <c r="B652" s="2" t="s">
        <v>620</v>
      </c>
      <c r="C652" s="3">
        <v>12</v>
      </c>
      <c r="D652" s="4" t="s">
        <v>514</v>
      </c>
      <c r="E652" s="4" t="s">
        <v>515</v>
      </c>
      <c r="F652" s="3">
        <v>3</v>
      </c>
      <c r="G652" s="4" t="s">
        <v>516</v>
      </c>
      <c r="H652" s="4" t="s">
        <v>517</v>
      </c>
      <c r="I652" s="4" t="s">
        <v>24</v>
      </c>
      <c r="J652" s="4" t="s">
        <v>2112</v>
      </c>
      <c r="K652" s="10" t="s">
        <v>25</v>
      </c>
      <c r="L652" s="4" t="s">
        <v>26</v>
      </c>
      <c r="M652" s="4" t="s">
        <v>2113</v>
      </c>
      <c r="N652" s="4" t="s">
        <v>27</v>
      </c>
      <c r="O652" s="4" t="s">
        <v>512</v>
      </c>
      <c r="P652" s="3">
        <v>3</v>
      </c>
      <c r="Q652" s="5">
        <v>1</v>
      </c>
      <c r="R652" s="4" t="s">
        <v>28</v>
      </c>
      <c r="S652" s="10" t="s">
        <v>29</v>
      </c>
      <c r="T652" s="4"/>
      <c r="U652" s="4" t="s">
        <v>34</v>
      </c>
    </row>
    <row r="653" spans="1:21">
      <c r="A653" s="6" t="s">
        <v>504</v>
      </c>
      <c r="B653" s="2" t="s">
        <v>555</v>
      </c>
      <c r="C653" s="3">
        <v>13</v>
      </c>
      <c r="D653" s="4" t="s">
        <v>506</v>
      </c>
      <c r="E653" s="4" t="s">
        <v>507</v>
      </c>
      <c r="F653" s="3">
        <v>10</v>
      </c>
      <c r="G653" s="4" t="s">
        <v>508</v>
      </c>
      <c r="H653" s="4" t="s">
        <v>509</v>
      </c>
      <c r="I653" s="4" t="s">
        <v>24</v>
      </c>
      <c r="J653" s="4" t="s">
        <v>1976</v>
      </c>
      <c r="K653" s="10" t="s">
        <v>25</v>
      </c>
      <c r="L653" s="4" t="s">
        <v>26</v>
      </c>
      <c r="M653" s="4" t="s">
        <v>1977</v>
      </c>
      <c r="N653" s="4" t="s">
        <v>27</v>
      </c>
      <c r="O653" s="4" t="s">
        <v>512</v>
      </c>
      <c r="P653" s="3">
        <v>10</v>
      </c>
      <c r="Q653" s="5">
        <v>1</v>
      </c>
      <c r="R653" s="4" t="s">
        <v>28</v>
      </c>
      <c r="S653" s="10" t="s">
        <v>29</v>
      </c>
      <c r="T653" s="4"/>
      <c r="U653" s="4" t="s">
        <v>30</v>
      </c>
    </row>
    <row r="654" spans="1:21">
      <c r="A654" s="6" t="s">
        <v>504</v>
      </c>
      <c r="B654" s="2" t="s">
        <v>555</v>
      </c>
      <c r="C654" s="3">
        <v>13</v>
      </c>
      <c r="D654" s="4" t="s">
        <v>506</v>
      </c>
      <c r="E654" s="4" t="s">
        <v>507</v>
      </c>
      <c r="F654" s="3">
        <v>10</v>
      </c>
      <c r="G654" s="4" t="s">
        <v>529</v>
      </c>
      <c r="H654" s="4" t="s">
        <v>530</v>
      </c>
      <c r="I654" s="4" t="s">
        <v>24</v>
      </c>
      <c r="J654" s="4" t="s">
        <v>965</v>
      </c>
      <c r="K654" s="10" t="s">
        <v>25</v>
      </c>
      <c r="L654" s="4" t="s">
        <v>26</v>
      </c>
      <c r="M654" s="4" t="s">
        <v>966</v>
      </c>
      <c r="N654" s="4" t="s">
        <v>27</v>
      </c>
      <c r="O654" s="4" t="s">
        <v>512</v>
      </c>
      <c r="P654" s="3">
        <v>10</v>
      </c>
      <c r="Q654" s="5">
        <v>1</v>
      </c>
      <c r="R654" s="4" t="s">
        <v>28</v>
      </c>
      <c r="S654" s="10" t="s">
        <v>29</v>
      </c>
      <c r="T654" s="4"/>
      <c r="U654" s="4" t="s">
        <v>34</v>
      </c>
    </row>
    <row r="655" spans="1:21">
      <c r="A655" s="6" t="s">
        <v>504</v>
      </c>
      <c r="B655" s="2" t="s">
        <v>555</v>
      </c>
      <c r="C655" s="3">
        <v>13</v>
      </c>
      <c r="D655" s="4" t="s">
        <v>506</v>
      </c>
      <c r="E655" s="4" t="s">
        <v>507</v>
      </c>
      <c r="F655" s="3">
        <v>10</v>
      </c>
      <c r="G655" s="4" t="s">
        <v>516</v>
      </c>
      <c r="H655" s="4" t="s">
        <v>517</v>
      </c>
      <c r="I655" s="4" t="s">
        <v>24</v>
      </c>
      <c r="J655" s="4" t="s">
        <v>1974</v>
      </c>
      <c r="K655" s="10" t="s">
        <v>25</v>
      </c>
      <c r="L655" s="4" t="s">
        <v>26</v>
      </c>
      <c r="M655" s="4" t="s">
        <v>1975</v>
      </c>
      <c r="N655" s="4" t="s">
        <v>27</v>
      </c>
      <c r="O655" s="4" t="s">
        <v>512</v>
      </c>
      <c r="P655" s="3">
        <v>10</v>
      </c>
      <c r="Q655" s="5">
        <v>1</v>
      </c>
      <c r="R655" s="4" t="s">
        <v>28</v>
      </c>
      <c r="S655" s="10" t="s">
        <v>29</v>
      </c>
      <c r="T655" s="4"/>
      <c r="U655" s="4" t="s">
        <v>34</v>
      </c>
    </row>
    <row r="656" spans="1:21">
      <c r="A656" s="6" t="s">
        <v>504</v>
      </c>
      <c r="B656" s="2" t="s">
        <v>558</v>
      </c>
      <c r="C656" s="3">
        <v>14</v>
      </c>
      <c r="D656" s="4" t="s">
        <v>506</v>
      </c>
      <c r="E656" s="4" t="s">
        <v>507</v>
      </c>
      <c r="F656" s="3">
        <v>10</v>
      </c>
      <c r="G656" s="4" t="s">
        <v>508</v>
      </c>
      <c r="H656" s="4" t="s">
        <v>509</v>
      </c>
      <c r="I656" s="4" t="s">
        <v>24</v>
      </c>
      <c r="J656" s="4" t="s">
        <v>2114</v>
      </c>
      <c r="K656" s="10" t="s">
        <v>25</v>
      </c>
      <c r="L656" s="4" t="s">
        <v>26</v>
      </c>
      <c r="M656" s="4" t="s">
        <v>2115</v>
      </c>
      <c r="N656" s="4" t="s">
        <v>27</v>
      </c>
      <c r="O656" s="4" t="s">
        <v>512</v>
      </c>
      <c r="P656" s="3">
        <v>10</v>
      </c>
      <c r="Q656" s="5">
        <v>1</v>
      </c>
      <c r="R656" s="4" t="s">
        <v>28</v>
      </c>
      <c r="S656" s="10" t="s">
        <v>29</v>
      </c>
      <c r="T656" s="4"/>
      <c r="U656" s="4" t="s">
        <v>30</v>
      </c>
    </row>
    <row r="657" spans="1:21">
      <c r="A657" s="6" t="s">
        <v>504</v>
      </c>
      <c r="B657" s="2" t="s">
        <v>558</v>
      </c>
      <c r="C657" s="3">
        <v>14</v>
      </c>
      <c r="D657" s="4" t="s">
        <v>506</v>
      </c>
      <c r="E657" s="4" t="s">
        <v>507</v>
      </c>
      <c r="F657" s="3">
        <v>10</v>
      </c>
      <c r="G657" s="4" t="s">
        <v>529</v>
      </c>
      <c r="H657" s="4" t="s">
        <v>530</v>
      </c>
      <c r="I657" s="4" t="s">
        <v>24</v>
      </c>
      <c r="J657" s="4" t="s">
        <v>1274</v>
      </c>
      <c r="K657" s="10" t="s">
        <v>25</v>
      </c>
      <c r="L657" s="4" t="s">
        <v>26</v>
      </c>
      <c r="M657" s="4" t="s">
        <v>1275</v>
      </c>
      <c r="N657" s="4" t="s">
        <v>27</v>
      </c>
      <c r="O657" s="4" t="s">
        <v>512</v>
      </c>
      <c r="P657" s="3">
        <v>10</v>
      </c>
      <c r="Q657" s="5">
        <v>1</v>
      </c>
      <c r="R657" s="4" t="s">
        <v>28</v>
      </c>
      <c r="S657" s="10" t="s">
        <v>29</v>
      </c>
      <c r="T657" s="4"/>
      <c r="U657" s="4" t="s">
        <v>34</v>
      </c>
    </row>
    <row r="658" spans="1:21">
      <c r="A658" s="6" t="s">
        <v>504</v>
      </c>
      <c r="B658" s="2" t="s">
        <v>558</v>
      </c>
      <c r="C658" s="3">
        <v>14</v>
      </c>
      <c r="D658" s="4" t="s">
        <v>506</v>
      </c>
      <c r="E658" s="4" t="s">
        <v>507</v>
      </c>
      <c r="F658" s="3">
        <v>10</v>
      </c>
      <c r="G658" s="4" t="s">
        <v>516</v>
      </c>
      <c r="H658" s="4" t="s">
        <v>517</v>
      </c>
      <c r="I658" s="4" t="s">
        <v>24</v>
      </c>
      <c r="J658" s="4" t="s">
        <v>1679</v>
      </c>
      <c r="K658" s="10" t="s">
        <v>25</v>
      </c>
      <c r="L658" s="4" t="s">
        <v>26</v>
      </c>
      <c r="M658" s="4" t="s">
        <v>1680</v>
      </c>
      <c r="N658" s="4" t="s">
        <v>27</v>
      </c>
      <c r="O658" s="4" t="s">
        <v>512</v>
      </c>
      <c r="P658" s="3">
        <v>10</v>
      </c>
      <c r="Q658" s="5">
        <v>1</v>
      </c>
      <c r="R658" s="4" t="s">
        <v>28</v>
      </c>
      <c r="S658" s="10" t="s">
        <v>29</v>
      </c>
      <c r="T658" s="4"/>
      <c r="U658" s="4" t="s">
        <v>34</v>
      </c>
    </row>
    <row r="659" spans="1:21">
      <c r="A659" s="6" t="s">
        <v>504</v>
      </c>
      <c r="B659" s="2" t="s">
        <v>505</v>
      </c>
      <c r="C659" s="3">
        <v>15</v>
      </c>
      <c r="D659" s="4" t="s">
        <v>506</v>
      </c>
      <c r="E659" s="4" t="s">
        <v>507</v>
      </c>
      <c r="F659" s="3">
        <v>10</v>
      </c>
      <c r="G659" s="4" t="s">
        <v>508</v>
      </c>
      <c r="H659" s="4" t="s">
        <v>509</v>
      </c>
      <c r="I659" s="4" t="s">
        <v>24</v>
      </c>
      <c r="J659" s="4" t="s">
        <v>510</v>
      </c>
      <c r="K659" s="10" t="s">
        <v>25</v>
      </c>
      <c r="L659" s="4" t="s">
        <v>26</v>
      </c>
      <c r="M659" s="4" t="s">
        <v>511</v>
      </c>
      <c r="N659" s="4" t="s">
        <v>27</v>
      </c>
      <c r="O659" s="4" t="s">
        <v>512</v>
      </c>
      <c r="P659" s="3">
        <v>10</v>
      </c>
      <c r="Q659" s="5">
        <v>1</v>
      </c>
      <c r="R659" s="4" t="s">
        <v>28</v>
      </c>
      <c r="S659" s="10" t="s">
        <v>29</v>
      </c>
      <c r="T659" s="4"/>
      <c r="U659" s="4" t="s">
        <v>30</v>
      </c>
    </row>
    <row r="660" spans="1:21">
      <c r="A660" s="6" t="s">
        <v>504</v>
      </c>
      <c r="B660" s="2" t="s">
        <v>505</v>
      </c>
      <c r="C660" s="3">
        <v>15</v>
      </c>
      <c r="D660" s="4" t="s">
        <v>506</v>
      </c>
      <c r="E660" s="4" t="s">
        <v>507</v>
      </c>
      <c r="F660" s="3">
        <v>10</v>
      </c>
      <c r="G660" s="4" t="s">
        <v>529</v>
      </c>
      <c r="H660" s="4" t="s">
        <v>530</v>
      </c>
      <c r="I660" s="4" t="s">
        <v>24</v>
      </c>
      <c r="J660" s="4" t="s">
        <v>1442</v>
      </c>
      <c r="K660" s="10" t="s">
        <v>25</v>
      </c>
      <c r="L660" s="4" t="s">
        <v>26</v>
      </c>
      <c r="M660" s="4" t="s">
        <v>1443</v>
      </c>
      <c r="N660" s="4" t="s">
        <v>27</v>
      </c>
      <c r="O660" s="4" t="s">
        <v>512</v>
      </c>
      <c r="P660" s="3">
        <v>10</v>
      </c>
      <c r="Q660" s="5">
        <v>1</v>
      </c>
      <c r="R660" s="4" t="s">
        <v>28</v>
      </c>
      <c r="S660" s="10" t="s">
        <v>29</v>
      </c>
      <c r="T660" s="4"/>
      <c r="U660" s="4" t="s">
        <v>34</v>
      </c>
    </row>
    <row r="661" spans="1:21">
      <c r="A661" s="6" t="s">
        <v>504</v>
      </c>
      <c r="B661" s="2" t="s">
        <v>505</v>
      </c>
      <c r="C661" s="3">
        <v>15</v>
      </c>
      <c r="D661" s="4" t="s">
        <v>506</v>
      </c>
      <c r="E661" s="4" t="s">
        <v>507</v>
      </c>
      <c r="F661" s="3">
        <v>10</v>
      </c>
      <c r="G661" s="4" t="s">
        <v>516</v>
      </c>
      <c r="H661" s="4" t="s">
        <v>517</v>
      </c>
      <c r="I661" s="4" t="s">
        <v>24</v>
      </c>
      <c r="J661" s="4" t="s">
        <v>1841</v>
      </c>
      <c r="K661" s="10" t="s">
        <v>25</v>
      </c>
      <c r="L661" s="4" t="s">
        <v>26</v>
      </c>
      <c r="M661" s="4" t="s">
        <v>1842</v>
      </c>
      <c r="N661" s="4" t="s">
        <v>27</v>
      </c>
      <c r="O661" s="4" t="s">
        <v>512</v>
      </c>
      <c r="P661" s="3">
        <v>10</v>
      </c>
      <c r="Q661" s="5">
        <v>1</v>
      </c>
      <c r="R661" s="4" t="s">
        <v>28</v>
      </c>
      <c r="S661" s="10" t="s">
        <v>29</v>
      </c>
      <c r="T661" s="4"/>
      <c r="U661" s="4" t="s">
        <v>34</v>
      </c>
    </row>
    <row r="662" spans="1:21">
      <c r="A662" s="6" t="s">
        <v>504</v>
      </c>
      <c r="B662" s="2" t="s">
        <v>513</v>
      </c>
      <c r="C662" s="3">
        <v>16</v>
      </c>
      <c r="D662" s="4" t="s">
        <v>514</v>
      </c>
      <c r="E662" s="4" t="s">
        <v>515</v>
      </c>
      <c r="F662" s="3">
        <v>10</v>
      </c>
      <c r="G662" s="4" t="s">
        <v>508</v>
      </c>
      <c r="H662" s="4" t="s">
        <v>509</v>
      </c>
      <c r="I662" s="4" t="s">
        <v>24</v>
      </c>
      <c r="J662" s="4" t="s">
        <v>520</v>
      </c>
      <c r="K662" s="10" t="s">
        <v>25</v>
      </c>
      <c r="L662" s="4" t="s">
        <v>26</v>
      </c>
      <c r="M662" s="4" t="s">
        <v>521</v>
      </c>
      <c r="N662" s="4" t="s">
        <v>27</v>
      </c>
      <c r="O662" s="4" t="s">
        <v>512</v>
      </c>
      <c r="P662" s="3">
        <v>10</v>
      </c>
      <c r="Q662" s="5">
        <v>1</v>
      </c>
      <c r="R662" s="4" t="s">
        <v>28</v>
      </c>
      <c r="S662" s="10" t="s">
        <v>29</v>
      </c>
      <c r="T662" s="4"/>
      <c r="U662" s="4" t="s">
        <v>30</v>
      </c>
    </row>
    <row r="663" spans="1:21">
      <c r="A663" s="6" t="s">
        <v>504</v>
      </c>
      <c r="B663" s="2" t="s">
        <v>513</v>
      </c>
      <c r="C663" s="3">
        <v>16</v>
      </c>
      <c r="D663" s="4" t="s">
        <v>514</v>
      </c>
      <c r="E663" s="4" t="s">
        <v>515</v>
      </c>
      <c r="F663" s="3">
        <v>10</v>
      </c>
      <c r="G663" s="4" t="s">
        <v>529</v>
      </c>
      <c r="H663" s="4" t="s">
        <v>530</v>
      </c>
      <c r="I663" s="4" t="s">
        <v>24</v>
      </c>
      <c r="J663" s="4" t="s">
        <v>1444</v>
      </c>
      <c r="K663" s="10" t="s">
        <v>25</v>
      </c>
      <c r="L663" s="4" t="s">
        <v>26</v>
      </c>
      <c r="M663" s="4" t="s">
        <v>1445</v>
      </c>
      <c r="N663" s="4" t="s">
        <v>27</v>
      </c>
      <c r="O663" s="4" t="s">
        <v>512</v>
      </c>
      <c r="P663" s="3">
        <v>10</v>
      </c>
      <c r="Q663" s="5">
        <v>1</v>
      </c>
      <c r="R663" s="4" t="s">
        <v>28</v>
      </c>
      <c r="S663" s="10" t="s">
        <v>29</v>
      </c>
      <c r="T663" s="4"/>
      <c r="U663" s="4" t="s">
        <v>34</v>
      </c>
    </row>
    <row r="664" spans="1:21">
      <c r="A664" s="6" t="s">
        <v>504</v>
      </c>
      <c r="B664" s="2" t="s">
        <v>513</v>
      </c>
      <c r="C664" s="3">
        <v>16</v>
      </c>
      <c r="D664" s="4" t="s">
        <v>514</v>
      </c>
      <c r="E664" s="4" t="s">
        <v>515</v>
      </c>
      <c r="F664" s="3">
        <v>10</v>
      </c>
      <c r="G664" s="4" t="s">
        <v>516</v>
      </c>
      <c r="H664" s="4" t="s">
        <v>517</v>
      </c>
      <c r="I664" s="4" t="s">
        <v>24</v>
      </c>
      <c r="J664" s="4" t="s">
        <v>518</v>
      </c>
      <c r="K664" s="10" t="s">
        <v>25</v>
      </c>
      <c r="L664" s="4" t="s">
        <v>26</v>
      </c>
      <c r="M664" s="4" t="s">
        <v>519</v>
      </c>
      <c r="N664" s="4" t="s">
        <v>27</v>
      </c>
      <c r="O664" s="4" t="s">
        <v>512</v>
      </c>
      <c r="P664" s="3">
        <v>10</v>
      </c>
      <c r="Q664" s="5">
        <v>1</v>
      </c>
      <c r="R664" s="4" t="s">
        <v>28</v>
      </c>
      <c r="S664" s="10" t="s">
        <v>29</v>
      </c>
      <c r="T664" s="4"/>
      <c r="U664" s="4" t="s">
        <v>34</v>
      </c>
    </row>
    <row r="665" spans="1:21">
      <c r="A665" s="6" t="s">
        <v>504</v>
      </c>
      <c r="B665" s="2" t="s">
        <v>561</v>
      </c>
      <c r="C665" s="3">
        <v>17</v>
      </c>
      <c r="D665" s="4" t="s">
        <v>506</v>
      </c>
      <c r="E665" s="4" t="s">
        <v>507</v>
      </c>
      <c r="F665" s="3">
        <v>2</v>
      </c>
      <c r="G665" s="4" t="s">
        <v>508</v>
      </c>
      <c r="H665" s="4" t="s">
        <v>509</v>
      </c>
      <c r="I665" s="4" t="s">
        <v>24</v>
      </c>
      <c r="J665" s="4" t="s">
        <v>1843</v>
      </c>
      <c r="K665" s="10" t="s">
        <v>25</v>
      </c>
      <c r="L665" s="4" t="s">
        <v>26</v>
      </c>
      <c r="M665" s="4" t="s">
        <v>1844</v>
      </c>
      <c r="N665" s="4" t="s">
        <v>27</v>
      </c>
      <c r="O665" s="4" t="s">
        <v>512</v>
      </c>
      <c r="P665" s="3">
        <v>2</v>
      </c>
      <c r="Q665" s="5">
        <v>1</v>
      </c>
      <c r="R665" s="4" t="s">
        <v>28</v>
      </c>
      <c r="S665" s="10" t="s">
        <v>29</v>
      </c>
      <c r="T665" s="4"/>
      <c r="U665" s="4" t="s">
        <v>30</v>
      </c>
    </row>
    <row r="666" spans="1:21">
      <c r="A666" s="6" t="s">
        <v>504</v>
      </c>
      <c r="B666" s="2" t="s">
        <v>564</v>
      </c>
      <c r="C666" s="3">
        <v>18</v>
      </c>
      <c r="D666" s="4" t="s">
        <v>506</v>
      </c>
      <c r="E666" s="4" t="s">
        <v>507</v>
      </c>
      <c r="F666" s="3">
        <v>2</v>
      </c>
      <c r="G666" s="4" t="s">
        <v>508</v>
      </c>
      <c r="H666" s="4" t="s">
        <v>509</v>
      </c>
      <c r="I666" s="4" t="s">
        <v>24</v>
      </c>
      <c r="J666" s="4" t="s">
        <v>1683</v>
      </c>
      <c r="K666" s="10" t="s">
        <v>25</v>
      </c>
      <c r="L666" s="4" t="s">
        <v>26</v>
      </c>
      <c r="M666" s="4" t="s">
        <v>1684</v>
      </c>
      <c r="N666" s="4" t="s">
        <v>27</v>
      </c>
      <c r="O666" s="4" t="s">
        <v>512</v>
      </c>
      <c r="P666" s="3">
        <v>2</v>
      </c>
      <c r="Q666" s="5">
        <v>1</v>
      </c>
      <c r="R666" s="4" t="s">
        <v>28</v>
      </c>
      <c r="S666" s="10" t="s">
        <v>29</v>
      </c>
      <c r="T666" s="4"/>
      <c r="U666" s="4" t="s">
        <v>30</v>
      </c>
    </row>
    <row r="667" spans="1:21">
      <c r="A667" s="6" t="s">
        <v>504</v>
      </c>
      <c r="B667" s="2" t="s">
        <v>967</v>
      </c>
      <c r="C667" s="3">
        <v>19</v>
      </c>
      <c r="D667" s="4" t="s">
        <v>506</v>
      </c>
      <c r="E667" s="4" t="s">
        <v>507</v>
      </c>
      <c r="F667" s="3">
        <v>2</v>
      </c>
      <c r="G667" s="4" t="s">
        <v>508</v>
      </c>
      <c r="H667" s="4" t="s">
        <v>509</v>
      </c>
      <c r="I667" s="4" t="s">
        <v>24</v>
      </c>
      <c r="J667" s="4" t="s">
        <v>968</v>
      </c>
      <c r="K667" s="10" t="s">
        <v>25</v>
      </c>
      <c r="L667" s="4" t="s">
        <v>26</v>
      </c>
      <c r="M667" s="4" t="s">
        <v>969</v>
      </c>
      <c r="N667" s="4" t="s">
        <v>27</v>
      </c>
      <c r="O667" s="4" t="s">
        <v>512</v>
      </c>
      <c r="P667" s="3">
        <v>2</v>
      </c>
      <c r="Q667" s="5">
        <v>1</v>
      </c>
      <c r="R667" s="4" t="s">
        <v>28</v>
      </c>
      <c r="S667" s="10" t="s">
        <v>29</v>
      </c>
      <c r="T667" s="4"/>
      <c r="U667" s="4" t="s">
        <v>30</v>
      </c>
    </row>
    <row r="668" spans="1:21">
      <c r="A668" s="6" t="s">
        <v>504</v>
      </c>
      <c r="B668" s="2" t="s">
        <v>522</v>
      </c>
      <c r="C668" s="3">
        <v>20</v>
      </c>
      <c r="D668" s="4" t="s">
        <v>514</v>
      </c>
      <c r="E668" s="4" t="s">
        <v>515</v>
      </c>
      <c r="F668" s="3">
        <v>2</v>
      </c>
      <c r="G668" s="4" t="s">
        <v>508</v>
      </c>
      <c r="H668" s="4" t="s">
        <v>509</v>
      </c>
      <c r="I668" s="4" t="s">
        <v>24</v>
      </c>
      <c r="J668" s="4" t="s">
        <v>523</v>
      </c>
      <c r="K668" s="10" t="s">
        <v>25</v>
      </c>
      <c r="L668" s="4" t="s">
        <v>26</v>
      </c>
      <c r="M668" s="4" t="s">
        <v>524</v>
      </c>
      <c r="N668" s="4" t="s">
        <v>27</v>
      </c>
      <c r="O668" s="4" t="s">
        <v>512</v>
      </c>
      <c r="P668" s="3">
        <v>2</v>
      </c>
      <c r="Q668" s="5">
        <v>1</v>
      </c>
      <c r="R668" s="4" t="s">
        <v>28</v>
      </c>
      <c r="S668" s="10" t="s">
        <v>29</v>
      </c>
      <c r="T668" s="4"/>
      <c r="U668" s="4" t="s">
        <v>30</v>
      </c>
    </row>
    <row r="669" spans="1:21">
      <c r="A669" s="6" t="s">
        <v>504</v>
      </c>
      <c r="B669" s="2" t="s">
        <v>635</v>
      </c>
      <c r="C669" s="3">
        <v>21</v>
      </c>
      <c r="D669" s="4" t="s">
        <v>506</v>
      </c>
      <c r="E669" s="4" t="s">
        <v>507</v>
      </c>
      <c r="F669" s="3">
        <v>2</v>
      </c>
      <c r="G669" s="4" t="s">
        <v>508</v>
      </c>
      <c r="H669" s="4" t="s">
        <v>509</v>
      </c>
      <c r="I669" s="4" t="s">
        <v>24</v>
      </c>
      <c r="J669" s="4" t="s">
        <v>1685</v>
      </c>
      <c r="K669" s="10" t="s">
        <v>25</v>
      </c>
      <c r="L669" s="4" t="s">
        <v>26</v>
      </c>
      <c r="M669" s="4" t="s">
        <v>1686</v>
      </c>
      <c r="N669" s="4" t="s">
        <v>27</v>
      </c>
      <c r="O669" s="4" t="s">
        <v>512</v>
      </c>
      <c r="P669" s="3">
        <v>2</v>
      </c>
      <c r="Q669" s="5">
        <v>1</v>
      </c>
      <c r="R669" s="4" t="s">
        <v>28</v>
      </c>
      <c r="S669" s="10" t="s">
        <v>29</v>
      </c>
      <c r="T669" s="4"/>
      <c r="U669" s="4" t="s">
        <v>30</v>
      </c>
    </row>
    <row r="670" spans="1:21">
      <c r="A670" s="6" t="s">
        <v>504</v>
      </c>
      <c r="B670" s="2" t="s">
        <v>635</v>
      </c>
      <c r="C670" s="3">
        <v>21</v>
      </c>
      <c r="D670" s="4" t="s">
        <v>506</v>
      </c>
      <c r="E670" s="4" t="s">
        <v>507</v>
      </c>
      <c r="F670" s="3">
        <v>2</v>
      </c>
      <c r="G670" s="4" t="s">
        <v>529</v>
      </c>
      <c r="H670" s="4" t="s">
        <v>530</v>
      </c>
      <c r="I670" s="4" t="s">
        <v>24</v>
      </c>
      <c r="J670" s="4" t="s">
        <v>1845</v>
      </c>
      <c r="K670" s="10" t="s">
        <v>25</v>
      </c>
      <c r="L670" s="4" t="s">
        <v>26</v>
      </c>
      <c r="M670" s="4" t="s">
        <v>1846</v>
      </c>
      <c r="N670" s="4" t="s">
        <v>27</v>
      </c>
      <c r="O670" s="4" t="s">
        <v>512</v>
      </c>
      <c r="P670" s="3">
        <v>2</v>
      </c>
      <c r="Q670" s="5">
        <v>1</v>
      </c>
      <c r="R670" s="4" t="s">
        <v>28</v>
      </c>
      <c r="S670" s="10" t="s">
        <v>29</v>
      </c>
      <c r="T670" s="4"/>
      <c r="U670" s="4" t="s">
        <v>34</v>
      </c>
    </row>
    <row r="671" spans="1:21">
      <c r="A671" s="6" t="s">
        <v>504</v>
      </c>
      <c r="B671" s="2" t="s">
        <v>635</v>
      </c>
      <c r="C671" s="3">
        <v>21</v>
      </c>
      <c r="D671" s="4" t="s">
        <v>506</v>
      </c>
      <c r="E671" s="4" t="s">
        <v>507</v>
      </c>
      <c r="F671" s="3">
        <v>2</v>
      </c>
      <c r="G671" s="4" t="s">
        <v>534</v>
      </c>
      <c r="H671" s="4" t="s">
        <v>535</v>
      </c>
      <c r="I671" s="4" t="s">
        <v>24</v>
      </c>
      <c r="J671" s="4" t="s">
        <v>1847</v>
      </c>
      <c r="K671" s="10" t="s">
        <v>25</v>
      </c>
      <c r="L671" s="4" t="s">
        <v>26</v>
      </c>
      <c r="M671" s="4" t="s">
        <v>1848</v>
      </c>
      <c r="N671" s="4" t="s">
        <v>27</v>
      </c>
      <c r="O671" s="4" t="s">
        <v>512</v>
      </c>
      <c r="P671" s="3">
        <v>2</v>
      </c>
      <c r="Q671" s="5">
        <v>1</v>
      </c>
      <c r="R671" s="4" t="s">
        <v>28</v>
      </c>
      <c r="S671" s="10" t="s">
        <v>33</v>
      </c>
      <c r="T671" s="4"/>
      <c r="U671" s="4" t="s">
        <v>34</v>
      </c>
    </row>
    <row r="672" spans="1:21">
      <c r="A672" s="6" t="s">
        <v>504</v>
      </c>
      <c r="B672" s="2" t="s">
        <v>970</v>
      </c>
      <c r="C672" s="3">
        <v>22</v>
      </c>
      <c r="D672" s="4" t="s">
        <v>506</v>
      </c>
      <c r="E672" s="4" t="s">
        <v>507</v>
      </c>
      <c r="F672" s="3">
        <v>2</v>
      </c>
      <c r="G672" s="4" t="s">
        <v>508</v>
      </c>
      <c r="H672" s="4" t="s">
        <v>509</v>
      </c>
      <c r="I672" s="4" t="s">
        <v>24</v>
      </c>
      <c r="J672" s="4" t="s">
        <v>2118</v>
      </c>
      <c r="K672" s="10" t="s">
        <v>25</v>
      </c>
      <c r="L672" s="4" t="s">
        <v>26</v>
      </c>
      <c r="M672" s="4" t="s">
        <v>2119</v>
      </c>
      <c r="N672" s="4" t="s">
        <v>27</v>
      </c>
      <c r="O672" s="4" t="s">
        <v>512</v>
      </c>
      <c r="P672" s="3">
        <v>2</v>
      </c>
      <c r="Q672" s="5">
        <v>1</v>
      </c>
      <c r="R672" s="4" t="s">
        <v>28</v>
      </c>
      <c r="S672" s="10" t="s">
        <v>29</v>
      </c>
      <c r="T672" s="4"/>
      <c r="U672" s="4" t="s">
        <v>30</v>
      </c>
    </row>
    <row r="673" spans="1:21">
      <c r="A673" s="6" t="s">
        <v>504</v>
      </c>
      <c r="B673" s="2" t="s">
        <v>970</v>
      </c>
      <c r="C673" s="3">
        <v>22</v>
      </c>
      <c r="D673" s="4" t="s">
        <v>506</v>
      </c>
      <c r="E673" s="4" t="s">
        <v>507</v>
      </c>
      <c r="F673" s="3">
        <v>2</v>
      </c>
      <c r="G673" s="4" t="s">
        <v>529</v>
      </c>
      <c r="H673" s="4" t="s">
        <v>530</v>
      </c>
      <c r="I673" s="4" t="s">
        <v>24</v>
      </c>
      <c r="J673" s="4" t="s">
        <v>2116</v>
      </c>
      <c r="K673" s="10" t="s">
        <v>25</v>
      </c>
      <c r="L673" s="4" t="s">
        <v>26</v>
      </c>
      <c r="M673" s="4" t="s">
        <v>2117</v>
      </c>
      <c r="N673" s="4" t="s">
        <v>27</v>
      </c>
      <c r="O673" s="4" t="s">
        <v>512</v>
      </c>
      <c r="P673" s="3">
        <v>2</v>
      </c>
      <c r="Q673" s="5">
        <v>1</v>
      </c>
      <c r="R673" s="4" t="s">
        <v>28</v>
      </c>
      <c r="S673" s="10" t="s">
        <v>29</v>
      </c>
      <c r="T673" s="4"/>
      <c r="U673" s="4" t="s">
        <v>34</v>
      </c>
    </row>
    <row r="674" spans="1:21">
      <c r="A674" s="6" t="s">
        <v>504</v>
      </c>
      <c r="B674" s="2" t="s">
        <v>970</v>
      </c>
      <c r="C674" s="3">
        <v>22</v>
      </c>
      <c r="D674" s="4" t="s">
        <v>506</v>
      </c>
      <c r="E674" s="4" t="s">
        <v>507</v>
      </c>
      <c r="F674" s="3">
        <v>2</v>
      </c>
      <c r="G674" s="4" t="s">
        <v>534</v>
      </c>
      <c r="H674" s="4" t="s">
        <v>535</v>
      </c>
      <c r="I674" s="4" t="s">
        <v>24</v>
      </c>
      <c r="J674" s="4" t="s">
        <v>971</v>
      </c>
      <c r="K674" s="10" t="s">
        <v>25</v>
      </c>
      <c r="L674" s="4" t="s">
        <v>26</v>
      </c>
      <c r="M674" s="4" t="s">
        <v>972</v>
      </c>
      <c r="N674" s="4" t="s">
        <v>27</v>
      </c>
      <c r="O674" s="4" t="s">
        <v>512</v>
      </c>
      <c r="P674" s="3">
        <v>2</v>
      </c>
      <c r="Q674" s="5">
        <v>1</v>
      </c>
      <c r="R674" s="4" t="s">
        <v>28</v>
      </c>
      <c r="S674" s="10" t="s">
        <v>33</v>
      </c>
      <c r="T674" s="4"/>
      <c r="U674" s="4" t="s">
        <v>34</v>
      </c>
    </row>
    <row r="675" spans="1:21">
      <c r="A675" s="6" t="s">
        <v>504</v>
      </c>
      <c r="B675" s="2" t="s">
        <v>1446</v>
      </c>
      <c r="C675" s="3">
        <v>23</v>
      </c>
      <c r="D675" s="4" t="s">
        <v>506</v>
      </c>
      <c r="E675" s="4" t="s">
        <v>507</v>
      </c>
      <c r="F675" s="3">
        <v>2</v>
      </c>
      <c r="G675" s="4" t="s">
        <v>508</v>
      </c>
      <c r="H675" s="4" t="s">
        <v>509</v>
      </c>
      <c r="I675" s="4" t="s">
        <v>24</v>
      </c>
      <c r="J675" s="4" t="s">
        <v>2120</v>
      </c>
      <c r="K675" s="10" t="s">
        <v>25</v>
      </c>
      <c r="L675" s="4" t="s">
        <v>26</v>
      </c>
      <c r="M675" s="4" t="s">
        <v>2121</v>
      </c>
      <c r="N675" s="4" t="s">
        <v>27</v>
      </c>
      <c r="O675" s="4" t="s">
        <v>512</v>
      </c>
      <c r="P675" s="3">
        <v>2</v>
      </c>
      <c r="Q675" s="5">
        <v>1</v>
      </c>
      <c r="R675" s="4" t="s">
        <v>28</v>
      </c>
      <c r="S675" s="10" t="s">
        <v>29</v>
      </c>
      <c r="T675" s="4"/>
      <c r="U675" s="4" t="s">
        <v>30</v>
      </c>
    </row>
    <row r="676" spans="1:21">
      <c r="A676" s="6" t="s">
        <v>504</v>
      </c>
      <c r="B676" s="2" t="s">
        <v>1446</v>
      </c>
      <c r="C676" s="3">
        <v>23</v>
      </c>
      <c r="D676" s="4" t="s">
        <v>506</v>
      </c>
      <c r="E676" s="4" t="s">
        <v>507</v>
      </c>
      <c r="F676" s="3">
        <v>2</v>
      </c>
      <c r="G676" s="4" t="s">
        <v>529</v>
      </c>
      <c r="H676" s="4" t="s">
        <v>530</v>
      </c>
      <c r="I676" s="4" t="s">
        <v>24</v>
      </c>
      <c r="J676" s="4" t="s">
        <v>1447</v>
      </c>
      <c r="K676" s="10" t="s">
        <v>25</v>
      </c>
      <c r="L676" s="4" t="s">
        <v>26</v>
      </c>
      <c r="M676" s="4" t="s">
        <v>1448</v>
      </c>
      <c r="N676" s="4" t="s">
        <v>27</v>
      </c>
      <c r="O676" s="4" t="s">
        <v>512</v>
      </c>
      <c r="P676" s="3">
        <v>2</v>
      </c>
      <c r="Q676" s="5">
        <v>1</v>
      </c>
      <c r="R676" s="4" t="s">
        <v>28</v>
      </c>
      <c r="S676" s="10" t="s">
        <v>29</v>
      </c>
      <c r="T676" s="4"/>
      <c r="U676" s="4" t="s">
        <v>34</v>
      </c>
    </row>
    <row r="677" spans="1:21">
      <c r="A677" s="6" t="s">
        <v>504</v>
      </c>
      <c r="B677" s="2" t="s">
        <v>1446</v>
      </c>
      <c r="C677" s="3">
        <v>23</v>
      </c>
      <c r="D677" s="4" t="s">
        <v>506</v>
      </c>
      <c r="E677" s="4" t="s">
        <v>507</v>
      </c>
      <c r="F677" s="3">
        <v>2</v>
      </c>
      <c r="G677" s="4" t="s">
        <v>534</v>
      </c>
      <c r="H677" s="4" t="s">
        <v>535</v>
      </c>
      <c r="I677" s="4" t="s">
        <v>24</v>
      </c>
      <c r="J677" s="4" t="s">
        <v>1980</v>
      </c>
      <c r="K677" s="10" t="s">
        <v>25</v>
      </c>
      <c r="L677" s="4" t="s">
        <v>26</v>
      </c>
      <c r="M677" s="4" t="s">
        <v>1981</v>
      </c>
      <c r="N677" s="4" t="s">
        <v>27</v>
      </c>
      <c r="O677" s="4" t="s">
        <v>512</v>
      </c>
      <c r="P677" s="3">
        <v>2</v>
      </c>
      <c r="Q677" s="5">
        <v>1</v>
      </c>
      <c r="R677" s="4" t="s">
        <v>28</v>
      </c>
      <c r="S677" s="10" t="s">
        <v>33</v>
      </c>
      <c r="T677" s="4"/>
      <c r="U677" s="4" t="s">
        <v>34</v>
      </c>
    </row>
    <row r="678" spans="1:21">
      <c r="A678" s="6" t="s">
        <v>504</v>
      </c>
      <c r="B678" s="2" t="s">
        <v>525</v>
      </c>
      <c r="C678" s="3">
        <v>24</v>
      </c>
      <c r="D678" s="4" t="s">
        <v>514</v>
      </c>
      <c r="E678" s="4" t="s">
        <v>515</v>
      </c>
      <c r="F678" s="3">
        <v>2</v>
      </c>
      <c r="G678" s="4" t="s">
        <v>508</v>
      </c>
      <c r="H678" s="4" t="s">
        <v>509</v>
      </c>
      <c r="I678" s="4" t="s">
        <v>24</v>
      </c>
      <c r="J678" s="4" t="s">
        <v>526</v>
      </c>
      <c r="K678" s="10" t="s">
        <v>25</v>
      </c>
      <c r="L678" s="4" t="s">
        <v>26</v>
      </c>
      <c r="M678" s="4" t="s">
        <v>527</v>
      </c>
      <c r="N678" s="4" t="s">
        <v>27</v>
      </c>
      <c r="O678" s="4" t="s">
        <v>512</v>
      </c>
      <c r="P678" s="3">
        <v>2</v>
      </c>
      <c r="Q678" s="5">
        <v>1</v>
      </c>
      <c r="R678" s="4" t="s">
        <v>28</v>
      </c>
      <c r="S678" s="10" t="s">
        <v>29</v>
      </c>
      <c r="T678" s="4"/>
      <c r="U678" s="4" t="s">
        <v>30</v>
      </c>
    </row>
    <row r="679" spans="1:21">
      <c r="A679" s="6" t="s">
        <v>504</v>
      </c>
      <c r="B679" s="2" t="s">
        <v>525</v>
      </c>
      <c r="C679" s="3">
        <v>24</v>
      </c>
      <c r="D679" s="4" t="s">
        <v>514</v>
      </c>
      <c r="E679" s="4" t="s">
        <v>515</v>
      </c>
      <c r="F679" s="3">
        <v>2</v>
      </c>
      <c r="G679" s="4" t="s">
        <v>529</v>
      </c>
      <c r="H679" s="4" t="s">
        <v>530</v>
      </c>
      <c r="I679" s="4" t="s">
        <v>24</v>
      </c>
      <c r="J679" s="4" t="s">
        <v>973</v>
      </c>
      <c r="K679" s="10" t="s">
        <v>25</v>
      </c>
      <c r="L679" s="4" t="s">
        <v>26</v>
      </c>
      <c r="M679" s="4" t="s">
        <v>974</v>
      </c>
      <c r="N679" s="4" t="s">
        <v>27</v>
      </c>
      <c r="O679" s="4" t="s">
        <v>512</v>
      </c>
      <c r="P679" s="3">
        <v>2</v>
      </c>
      <c r="Q679" s="5">
        <v>1</v>
      </c>
      <c r="R679" s="4" t="s">
        <v>28</v>
      </c>
      <c r="S679" s="10" t="s">
        <v>29</v>
      </c>
      <c r="T679" s="4"/>
      <c r="U679" s="4" t="s">
        <v>34</v>
      </c>
    </row>
    <row r="680" spans="1:21">
      <c r="A680" s="6" t="s">
        <v>504</v>
      </c>
      <c r="B680" s="2" t="s">
        <v>525</v>
      </c>
      <c r="C680" s="3">
        <v>24</v>
      </c>
      <c r="D680" s="4" t="s">
        <v>514</v>
      </c>
      <c r="E680" s="4" t="s">
        <v>515</v>
      </c>
      <c r="F680" s="3">
        <v>2</v>
      </c>
      <c r="G680" s="4" t="s">
        <v>534</v>
      </c>
      <c r="H680" s="4" t="s">
        <v>535</v>
      </c>
      <c r="I680" s="4" t="s">
        <v>24</v>
      </c>
      <c r="J680" s="4" t="s">
        <v>975</v>
      </c>
      <c r="K680" s="10" t="s">
        <v>25</v>
      </c>
      <c r="L680" s="4" t="s">
        <v>26</v>
      </c>
      <c r="M680" s="4" t="s">
        <v>976</v>
      </c>
      <c r="N680" s="4" t="s">
        <v>27</v>
      </c>
      <c r="O680" s="4" t="s">
        <v>512</v>
      </c>
      <c r="P680" s="3">
        <v>2</v>
      </c>
      <c r="Q680" s="5">
        <v>1</v>
      </c>
      <c r="R680" s="4" t="s">
        <v>28</v>
      </c>
      <c r="S680" s="10" t="s">
        <v>33</v>
      </c>
      <c r="T680" s="4"/>
      <c r="U680" s="4" t="s">
        <v>34</v>
      </c>
    </row>
    <row r="681" spans="1:21">
      <c r="A681" s="6" t="s">
        <v>504</v>
      </c>
      <c r="B681" s="2" t="s">
        <v>528</v>
      </c>
      <c r="C681" s="3">
        <v>25</v>
      </c>
      <c r="D681" s="4" t="s">
        <v>506</v>
      </c>
      <c r="E681" s="4" t="s">
        <v>507</v>
      </c>
      <c r="F681" s="3">
        <v>5</v>
      </c>
      <c r="G681" s="4" t="s">
        <v>508</v>
      </c>
      <c r="H681" s="4" t="s">
        <v>509</v>
      </c>
      <c r="I681" s="4" t="s">
        <v>24</v>
      </c>
      <c r="J681" s="4" t="s">
        <v>1449</v>
      </c>
      <c r="K681" s="10" t="s">
        <v>25</v>
      </c>
      <c r="L681" s="4" t="s">
        <v>26</v>
      </c>
      <c r="M681" s="4" t="s">
        <v>1450</v>
      </c>
      <c r="N681" s="4" t="s">
        <v>27</v>
      </c>
      <c r="O681" s="4" t="s">
        <v>512</v>
      </c>
      <c r="P681" s="3">
        <v>5</v>
      </c>
      <c r="Q681" s="5">
        <v>1</v>
      </c>
      <c r="R681" s="4" t="s">
        <v>28</v>
      </c>
      <c r="S681" s="10" t="s">
        <v>29</v>
      </c>
      <c r="T681" s="4"/>
      <c r="U681" s="4" t="s">
        <v>30</v>
      </c>
    </row>
    <row r="682" spans="1:21">
      <c r="A682" s="6" t="s">
        <v>504</v>
      </c>
      <c r="B682" s="2" t="s">
        <v>528</v>
      </c>
      <c r="C682" s="3">
        <v>25</v>
      </c>
      <c r="D682" s="4" t="s">
        <v>506</v>
      </c>
      <c r="E682" s="4" t="s">
        <v>507</v>
      </c>
      <c r="F682" s="3">
        <v>5</v>
      </c>
      <c r="G682" s="4" t="s">
        <v>529</v>
      </c>
      <c r="H682" s="4" t="s">
        <v>530</v>
      </c>
      <c r="I682" s="4" t="s">
        <v>24</v>
      </c>
      <c r="J682" s="4" t="s">
        <v>531</v>
      </c>
      <c r="K682" s="10" t="s">
        <v>25</v>
      </c>
      <c r="L682" s="4" t="s">
        <v>26</v>
      </c>
      <c r="M682" s="4" t="s">
        <v>532</v>
      </c>
      <c r="N682" s="4" t="s">
        <v>27</v>
      </c>
      <c r="O682" s="4" t="s">
        <v>512</v>
      </c>
      <c r="P682" s="3">
        <v>5</v>
      </c>
      <c r="Q682" s="5">
        <v>1</v>
      </c>
      <c r="R682" s="4" t="s">
        <v>28</v>
      </c>
      <c r="S682" s="10" t="s">
        <v>29</v>
      </c>
      <c r="T682" s="4"/>
      <c r="U682" s="4" t="s">
        <v>34</v>
      </c>
    </row>
    <row r="683" spans="1:21">
      <c r="A683" s="6" t="s">
        <v>504</v>
      </c>
      <c r="B683" s="2" t="s">
        <v>528</v>
      </c>
      <c r="C683" s="3">
        <v>25</v>
      </c>
      <c r="D683" s="4" t="s">
        <v>506</v>
      </c>
      <c r="E683" s="4" t="s">
        <v>507</v>
      </c>
      <c r="F683" s="3">
        <v>5</v>
      </c>
      <c r="G683" s="4" t="s">
        <v>534</v>
      </c>
      <c r="H683" s="4" t="s">
        <v>535</v>
      </c>
      <c r="I683" s="4" t="s">
        <v>24</v>
      </c>
      <c r="J683" s="4" t="s">
        <v>1982</v>
      </c>
      <c r="K683" s="10" t="s">
        <v>25</v>
      </c>
      <c r="L683" s="4" t="s">
        <v>26</v>
      </c>
      <c r="M683" s="4" t="s">
        <v>1983</v>
      </c>
      <c r="N683" s="4" t="s">
        <v>27</v>
      </c>
      <c r="O683" s="4" t="s">
        <v>512</v>
      </c>
      <c r="P683" s="3">
        <v>5</v>
      </c>
      <c r="Q683" s="5">
        <v>1</v>
      </c>
      <c r="R683" s="4" t="s">
        <v>28</v>
      </c>
      <c r="S683" s="10" t="s">
        <v>33</v>
      </c>
      <c r="T683" s="4"/>
      <c r="U683" s="4" t="s">
        <v>34</v>
      </c>
    </row>
    <row r="684" spans="1:21">
      <c r="A684" s="6" t="s">
        <v>504</v>
      </c>
      <c r="B684" s="2" t="s">
        <v>533</v>
      </c>
      <c r="C684" s="3">
        <v>26</v>
      </c>
      <c r="D684" s="4" t="s">
        <v>506</v>
      </c>
      <c r="E684" s="4" t="s">
        <v>507</v>
      </c>
      <c r="F684" s="3">
        <v>5</v>
      </c>
      <c r="G684" s="4" t="s">
        <v>508</v>
      </c>
      <c r="H684" s="4" t="s">
        <v>509</v>
      </c>
      <c r="I684" s="4" t="s">
        <v>24</v>
      </c>
      <c r="J684" s="4" t="s">
        <v>977</v>
      </c>
      <c r="K684" s="10" t="s">
        <v>25</v>
      </c>
      <c r="L684" s="4" t="s">
        <v>26</v>
      </c>
      <c r="M684" s="4" t="s">
        <v>978</v>
      </c>
      <c r="N684" s="4" t="s">
        <v>27</v>
      </c>
      <c r="O684" s="4" t="s">
        <v>512</v>
      </c>
      <c r="P684" s="3">
        <v>5</v>
      </c>
      <c r="Q684" s="5">
        <v>1</v>
      </c>
      <c r="R684" s="4" t="s">
        <v>28</v>
      </c>
      <c r="S684" s="10" t="s">
        <v>29</v>
      </c>
      <c r="T684" s="4"/>
      <c r="U684" s="4" t="s">
        <v>30</v>
      </c>
    </row>
    <row r="685" spans="1:21">
      <c r="A685" s="6" t="s">
        <v>504</v>
      </c>
      <c r="B685" s="2" t="s">
        <v>533</v>
      </c>
      <c r="C685" s="3">
        <v>26</v>
      </c>
      <c r="D685" s="4" t="s">
        <v>506</v>
      </c>
      <c r="E685" s="4" t="s">
        <v>507</v>
      </c>
      <c r="F685" s="3">
        <v>5</v>
      </c>
      <c r="G685" s="4" t="s">
        <v>529</v>
      </c>
      <c r="H685" s="4" t="s">
        <v>530</v>
      </c>
      <c r="I685" s="4" t="s">
        <v>24</v>
      </c>
      <c r="J685" s="4" t="s">
        <v>1984</v>
      </c>
      <c r="K685" s="10" t="s">
        <v>25</v>
      </c>
      <c r="L685" s="4" t="s">
        <v>26</v>
      </c>
      <c r="M685" s="4" t="s">
        <v>1985</v>
      </c>
      <c r="N685" s="4" t="s">
        <v>27</v>
      </c>
      <c r="O685" s="4" t="s">
        <v>512</v>
      </c>
      <c r="P685" s="3">
        <v>5</v>
      </c>
      <c r="Q685" s="5">
        <v>1</v>
      </c>
      <c r="R685" s="4" t="s">
        <v>28</v>
      </c>
      <c r="S685" s="10" t="s">
        <v>29</v>
      </c>
      <c r="T685" s="4"/>
      <c r="U685" s="4" t="s">
        <v>34</v>
      </c>
    </row>
    <row r="686" spans="1:21">
      <c r="A686" s="6" t="s">
        <v>504</v>
      </c>
      <c r="B686" s="2" t="s">
        <v>533</v>
      </c>
      <c r="C686" s="3">
        <v>26</v>
      </c>
      <c r="D686" s="4" t="s">
        <v>506</v>
      </c>
      <c r="E686" s="4" t="s">
        <v>507</v>
      </c>
      <c r="F686" s="3">
        <v>5</v>
      </c>
      <c r="G686" s="4" t="s">
        <v>534</v>
      </c>
      <c r="H686" s="4" t="s">
        <v>535</v>
      </c>
      <c r="I686" s="4" t="s">
        <v>24</v>
      </c>
      <c r="J686" s="4" t="s">
        <v>536</v>
      </c>
      <c r="K686" s="10" t="s">
        <v>25</v>
      </c>
      <c r="L686" s="4" t="s">
        <v>26</v>
      </c>
      <c r="M686" s="4" t="s">
        <v>537</v>
      </c>
      <c r="N686" s="4" t="s">
        <v>27</v>
      </c>
      <c r="O686" s="4" t="s">
        <v>512</v>
      </c>
      <c r="P686" s="3">
        <v>5</v>
      </c>
      <c r="Q686" s="5">
        <v>1</v>
      </c>
      <c r="R686" s="4" t="s">
        <v>28</v>
      </c>
      <c r="S686" s="10" t="s">
        <v>33</v>
      </c>
      <c r="T686" s="4"/>
      <c r="U686" s="4" t="s">
        <v>34</v>
      </c>
    </row>
    <row r="687" spans="1:21">
      <c r="A687" s="6" t="s">
        <v>504</v>
      </c>
      <c r="B687" s="2" t="s">
        <v>979</v>
      </c>
      <c r="C687" s="3">
        <v>27</v>
      </c>
      <c r="D687" s="4" t="s">
        <v>506</v>
      </c>
      <c r="E687" s="4" t="s">
        <v>507</v>
      </c>
      <c r="F687" s="3">
        <v>5</v>
      </c>
      <c r="G687" s="4" t="s">
        <v>508</v>
      </c>
      <c r="H687" s="4" t="s">
        <v>509</v>
      </c>
      <c r="I687" s="4" t="s">
        <v>24</v>
      </c>
      <c r="J687" s="4" t="s">
        <v>1687</v>
      </c>
      <c r="K687" s="10" t="s">
        <v>25</v>
      </c>
      <c r="L687" s="4" t="s">
        <v>26</v>
      </c>
      <c r="M687" s="4" t="s">
        <v>1688</v>
      </c>
      <c r="N687" s="4" t="s">
        <v>27</v>
      </c>
      <c r="O687" s="4" t="s">
        <v>512</v>
      </c>
      <c r="P687" s="3">
        <v>5</v>
      </c>
      <c r="Q687" s="5">
        <v>1</v>
      </c>
      <c r="R687" s="4" t="s">
        <v>28</v>
      </c>
      <c r="S687" s="10" t="s">
        <v>29</v>
      </c>
      <c r="T687" s="4"/>
      <c r="U687" s="4" t="s">
        <v>30</v>
      </c>
    </row>
    <row r="688" spans="1:21">
      <c r="A688" s="6" t="s">
        <v>504</v>
      </c>
      <c r="B688" s="2" t="s">
        <v>979</v>
      </c>
      <c r="C688" s="3">
        <v>27</v>
      </c>
      <c r="D688" s="4" t="s">
        <v>506</v>
      </c>
      <c r="E688" s="4" t="s">
        <v>507</v>
      </c>
      <c r="F688" s="3">
        <v>5</v>
      </c>
      <c r="G688" s="4" t="s">
        <v>529</v>
      </c>
      <c r="H688" s="4" t="s">
        <v>530</v>
      </c>
      <c r="I688" s="4" t="s">
        <v>24</v>
      </c>
      <c r="J688" s="4" t="s">
        <v>1986</v>
      </c>
      <c r="K688" s="10" t="s">
        <v>25</v>
      </c>
      <c r="L688" s="4" t="s">
        <v>26</v>
      </c>
      <c r="M688" s="4" t="s">
        <v>1987</v>
      </c>
      <c r="N688" s="4" t="s">
        <v>27</v>
      </c>
      <c r="O688" s="4" t="s">
        <v>512</v>
      </c>
      <c r="P688" s="3">
        <v>5</v>
      </c>
      <c r="Q688" s="5">
        <v>1</v>
      </c>
      <c r="R688" s="4" t="s">
        <v>28</v>
      </c>
      <c r="S688" s="10" t="s">
        <v>29</v>
      </c>
      <c r="T688" s="4"/>
      <c r="U688" s="4" t="s">
        <v>34</v>
      </c>
    </row>
    <row r="689" spans="1:21">
      <c r="A689" s="6" t="s">
        <v>504</v>
      </c>
      <c r="B689" s="2" t="s">
        <v>979</v>
      </c>
      <c r="C689" s="3">
        <v>27</v>
      </c>
      <c r="D689" s="4" t="s">
        <v>962</v>
      </c>
      <c r="E689" s="4" t="s">
        <v>507</v>
      </c>
      <c r="F689" s="3">
        <v>5</v>
      </c>
      <c r="G689" s="4" t="s">
        <v>534</v>
      </c>
      <c r="H689" s="4" t="s">
        <v>535</v>
      </c>
      <c r="I689" s="4" t="s">
        <v>24</v>
      </c>
      <c r="J689" s="4" t="s">
        <v>980</v>
      </c>
      <c r="K689" s="10" t="s">
        <v>25</v>
      </c>
      <c r="L689" s="4" t="s">
        <v>26</v>
      </c>
      <c r="M689" s="4" t="s">
        <v>981</v>
      </c>
      <c r="N689" s="4" t="s">
        <v>27</v>
      </c>
      <c r="O689" s="4" t="s">
        <v>512</v>
      </c>
      <c r="P689" s="3">
        <v>5</v>
      </c>
      <c r="Q689" s="5">
        <v>1</v>
      </c>
      <c r="R689" s="4" t="s">
        <v>28</v>
      </c>
      <c r="S689" s="10" t="s">
        <v>33</v>
      </c>
      <c r="T689" s="4"/>
      <c r="U689" s="4" t="s">
        <v>34</v>
      </c>
    </row>
    <row r="690" spans="1:21">
      <c r="A690" s="6" t="s">
        <v>504</v>
      </c>
      <c r="B690" s="2" t="s">
        <v>1276</v>
      </c>
      <c r="C690" s="3">
        <v>28</v>
      </c>
      <c r="D690" s="4" t="s">
        <v>514</v>
      </c>
      <c r="E690" s="4" t="s">
        <v>515</v>
      </c>
      <c r="F690" s="3">
        <v>5</v>
      </c>
      <c r="G690" s="4" t="s">
        <v>508</v>
      </c>
      <c r="H690" s="4" t="s">
        <v>509</v>
      </c>
      <c r="I690" s="4" t="s">
        <v>24</v>
      </c>
      <c r="J690" s="4" t="s">
        <v>2122</v>
      </c>
      <c r="K690" s="10" t="s">
        <v>25</v>
      </c>
      <c r="L690" s="4" t="s">
        <v>26</v>
      </c>
      <c r="M690" s="4" t="s">
        <v>2123</v>
      </c>
      <c r="N690" s="4" t="s">
        <v>27</v>
      </c>
      <c r="O690" s="4" t="s">
        <v>512</v>
      </c>
      <c r="P690" s="3">
        <v>5</v>
      </c>
      <c r="Q690" s="5">
        <v>1</v>
      </c>
      <c r="R690" s="4" t="s">
        <v>28</v>
      </c>
      <c r="S690" s="10" t="s">
        <v>29</v>
      </c>
      <c r="T690" s="4"/>
      <c r="U690" s="4" t="s">
        <v>30</v>
      </c>
    </row>
    <row r="691" spans="1:21">
      <c r="A691" s="6" t="s">
        <v>504</v>
      </c>
      <c r="B691" s="2" t="s">
        <v>1276</v>
      </c>
      <c r="C691" s="3">
        <v>28</v>
      </c>
      <c r="D691" s="4" t="s">
        <v>514</v>
      </c>
      <c r="E691" s="4" t="s">
        <v>515</v>
      </c>
      <c r="F691" s="3">
        <v>5</v>
      </c>
      <c r="G691" s="4" t="s">
        <v>529</v>
      </c>
      <c r="H691" s="4" t="s">
        <v>530</v>
      </c>
      <c r="I691" s="4" t="s">
        <v>24</v>
      </c>
      <c r="J691" s="4" t="s">
        <v>1277</v>
      </c>
      <c r="K691" s="10" t="s">
        <v>25</v>
      </c>
      <c r="L691" s="4" t="s">
        <v>26</v>
      </c>
      <c r="M691" s="4" t="s">
        <v>1278</v>
      </c>
      <c r="N691" s="4" t="s">
        <v>27</v>
      </c>
      <c r="O691" s="4" t="s">
        <v>512</v>
      </c>
      <c r="P691" s="3">
        <v>5</v>
      </c>
      <c r="Q691" s="5">
        <v>1</v>
      </c>
      <c r="R691" s="4" t="s">
        <v>28</v>
      </c>
      <c r="S691" s="10" t="s">
        <v>29</v>
      </c>
      <c r="T691" s="4"/>
      <c r="U691" s="4" t="s">
        <v>34</v>
      </c>
    </row>
    <row r="692" spans="1:21">
      <c r="A692" s="6" t="s">
        <v>504</v>
      </c>
      <c r="B692" s="2" t="s">
        <v>1276</v>
      </c>
      <c r="C692" s="3">
        <v>28</v>
      </c>
      <c r="D692" s="4" t="s">
        <v>1849</v>
      </c>
      <c r="E692" s="4" t="s">
        <v>515</v>
      </c>
      <c r="F692" s="3">
        <v>5</v>
      </c>
      <c r="G692" s="4" t="s">
        <v>534</v>
      </c>
      <c r="H692" s="4" t="s">
        <v>535</v>
      </c>
      <c r="I692" s="4" t="s">
        <v>24</v>
      </c>
      <c r="J692" s="4" t="s">
        <v>1850</v>
      </c>
      <c r="K692" s="10" t="s">
        <v>25</v>
      </c>
      <c r="L692" s="4" t="s">
        <v>26</v>
      </c>
      <c r="M692" s="4" t="s">
        <v>1851</v>
      </c>
      <c r="N692" s="4" t="s">
        <v>27</v>
      </c>
      <c r="O692" s="4" t="s">
        <v>512</v>
      </c>
      <c r="P692" s="3">
        <v>5</v>
      </c>
      <c r="Q692" s="5">
        <v>1</v>
      </c>
      <c r="R692" s="4" t="s">
        <v>28</v>
      </c>
      <c r="S692" s="10" t="s">
        <v>33</v>
      </c>
      <c r="T692" s="4"/>
      <c r="U692" s="4" t="s">
        <v>34</v>
      </c>
    </row>
    <row r="693" spans="1:21">
      <c r="A693" s="6" t="s">
        <v>1698</v>
      </c>
      <c r="B693" s="2" t="s">
        <v>21</v>
      </c>
      <c r="C693" s="3">
        <v>1</v>
      </c>
      <c r="D693" s="4" t="s">
        <v>1699</v>
      </c>
      <c r="E693" s="4" t="s">
        <v>335</v>
      </c>
      <c r="F693" s="3">
        <v>17</v>
      </c>
      <c r="G693" s="4" t="s">
        <v>1700</v>
      </c>
      <c r="H693" s="4" t="s">
        <v>1701</v>
      </c>
      <c r="I693" s="4" t="s">
        <v>24</v>
      </c>
      <c r="J693" s="4" t="s">
        <v>1702</v>
      </c>
      <c r="K693" s="10" t="s">
        <v>25</v>
      </c>
      <c r="L693" s="4" t="s">
        <v>26</v>
      </c>
      <c r="M693" s="4" t="s">
        <v>1703</v>
      </c>
      <c r="N693" s="4" t="s">
        <v>27</v>
      </c>
      <c r="O693" s="4" t="s">
        <v>148</v>
      </c>
      <c r="P693" s="3">
        <v>17</v>
      </c>
      <c r="Q693" s="5">
        <v>64600</v>
      </c>
      <c r="R693" s="4" t="s">
        <v>28</v>
      </c>
      <c r="S693" s="10" t="s">
        <v>29</v>
      </c>
      <c r="T693" s="4"/>
      <c r="U693" s="4" t="s">
        <v>40</v>
      </c>
    </row>
    <row r="694" spans="1:21">
      <c r="A694" s="6" t="s">
        <v>754</v>
      </c>
      <c r="B694" s="2" t="s">
        <v>21</v>
      </c>
      <c r="C694" s="3">
        <v>1</v>
      </c>
      <c r="D694" s="4" t="s">
        <v>334</v>
      </c>
      <c r="E694" s="4" t="s">
        <v>335</v>
      </c>
      <c r="F694" s="3">
        <v>7</v>
      </c>
      <c r="G694" s="4" t="s">
        <v>546</v>
      </c>
      <c r="H694" s="4" t="s">
        <v>547</v>
      </c>
      <c r="I694" s="4" t="s">
        <v>24</v>
      </c>
      <c r="J694" s="4" t="s">
        <v>755</v>
      </c>
      <c r="K694" s="10" t="s">
        <v>25</v>
      </c>
      <c r="L694" s="4" t="s">
        <v>26</v>
      </c>
      <c r="M694" s="4" t="s">
        <v>756</v>
      </c>
      <c r="N694" s="4" t="s">
        <v>27</v>
      </c>
      <c r="O694" s="4" t="s">
        <v>757</v>
      </c>
      <c r="P694" s="3">
        <v>7</v>
      </c>
      <c r="Q694" s="5">
        <v>245565</v>
      </c>
      <c r="R694" s="4" t="s">
        <v>28</v>
      </c>
      <c r="S694" s="10" t="s">
        <v>29</v>
      </c>
      <c r="T694" s="4"/>
      <c r="U694" s="4" t="s">
        <v>40</v>
      </c>
    </row>
    <row r="695" spans="1:21">
      <c r="A695" s="6" t="s">
        <v>754</v>
      </c>
      <c r="B695" s="2" t="s">
        <v>21</v>
      </c>
      <c r="C695" s="3">
        <v>2</v>
      </c>
      <c r="D695" s="4" t="s">
        <v>334</v>
      </c>
      <c r="E695" s="4" t="s">
        <v>335</v>
      </c>
      <c r="F695" s="3">
        <v>1</v>
      </c>
      <c r="G695" s="4" t="s">
        <v>546</v>
      </c>
      <c r="H695" s="4" t="s">
        <v>547</v>
      </c>
      <c r="I695" s="4" t="s">
        <v>24</v>
      </c>
      <c r="J695" s="4" t="s">
        <v>755</v>
      </c>
      <c r="K695" s="10" t="s">
        <v>25</v>
      </c>
      <c r="L695" s="4" t="s">
        <v>26</v>
      </c>
      <c r="M695" s="4" t="s">
        <v>756</v>
      </c>
      <c r="N695" s="4" t="s">
        <v>27</v>
      </c>
      <c r="O695" s="4" t="s">
        <v>757</v>
      </c>
      <c r="P695" s="3">
        <v>1</v>
      </c>
      <c r="Q695" s="5">
        <v>204637.5</v>
      </c>
      <c r="R695" s="4" t="s">
        <v>28</v>
      </c>
      <c r="S695" s="10" t="s">
        <v>29</v>
      </c>
      <c r="T695" s="4"/>
      <c r="U695" s="4" t="s">
        <v>40</v>
      </c>
    </row>
    <row r="696" spans="1:21">
      <c r="A696" s="6" t="s">
        <v>319</v>
      </c>
      <c r="B696" s="2" t="s">
        <v>21</v>
      </c>
      <c r="C696" s="3">
        <v>1</v>
      </c>
      <c r="D696" s="4" t="s">
        <v>1281</v>
      </c>
      <c r="E696" s="4" t="s">
        <v>1282</v>
      </c>
      <c r="F696" s="3">
        <v>1</v>
      </c>
      <c r="G696" s="4" t="s">
        <v>55</v>
      </c>
      <c r="H696" s="4" t="s">
        <v>56</v>
      </c>
      <c r="I696" s="4" t="s">
        <v>24</v>
      </c>
      <c r="J696" s="4" t="s">
        <v>322</v>
      </c>
      <c r="K696" s="10" t="s">
        <v>25</v>
      </c>
      <c r="L696" s="4" t="s">
        <v>26</v>
      </c>
      <c r="M696" s="4" t="s">
        <v>323</v>
      </c>
      <c r="N696" s="4" t="s">
        <v>27</v>
      </c>
      <c r="O696" s="4" t="s">
        <v>324</v>
      </c>
      <c r="P696" s="3">
        <v>1</v>
      </c>
      <c r="Q696" s="5">
        <v>99600</v>
      </c>
      <c r="R696" s="4" t="s">
        <v>28</v>
      </c>
      <c r="S696" s="10" t="s">
        <v>29</v>
      </c>
      <c r="T696" s="4"/>
      <c r="U696" s="4" t="s">
        <v>30</v>
      </c>
    </row>
    <row r="697" spans="1:21">
      <c r="A697" s="6" t="s">
        <v>319</v>
      </c>
      <c r="B697" s="2" t="s">
        <v>21</v>
      </c>
      <c r="C697" s="3">
        <v>2</v>
      </c>
      <c r="D697" s="4" t="s">
        <v>1157</v>
      </c>
      <c r="E697" s="4" t="s">
        <v>1158</v>
      </c>
      <c r="F697" s="3">
        <v>1</v>
      </c>
      <c r="G697" s="4" t="s">
        <v>55</v>
      </c>
      <c r="H697" s="4" t="s">
        <v>56</v>
      </c>
      <c r="I697" s="4" t="s">
        <v>24</v>
      </c>
      <c r="J697" s="4" t="s">
        <v>322</v>
      </c>
      <c r="K697" s="10" t="s">
        <v>25</v>
      </c>
      <c r="L697" s="4" t="s">
        <v>26</v>
      </c>
      <c r="M697" s="4" t="s">
        <v>323</v>
      </c>
      <c r="N697" s="4" t="s">
        <v>27</v>
      </c>
      <c r="O697" s="4" t="s">
        <v>324</v>
      </c>
      <c r="P697" s="3">
        <v>1</v>
      </c>
      <c r="Q697" s="5">
        <v>185600</v>
      </c>
      <c r="R697" s="4" t="s">
        <v>28</v>
      </c>
      <c r="S697" s="10" t="s">
        <v>29</v>
      </c>
      <c r="T697" s="4"/>
      <c r="U697" s="4" t="s">
        <v>30</v>
      </c>
    </row>
    <row r="698" spans="1:21">
      <c r="A698" s="6" t="s">
        <v>319</v>
      </c>
      <c r="B698" s="2" t="s">
        <v>21</v>
      </c>
      <c r="C698" s="3">
        <v>3</v>
      </c>
      <c r="D698" s="4" t="s">
        <v>1459</v>
      </c>
      <c r="E698" s="4" t="s">
        <v>1460</v>
      </c>
      <c r="F698" s="3">
        <v>6</v>
      </c>
      <c r="G698" s="4" t="s">
        <v>55</v>
      </c>
      <c r="H698" s="4" t="s">
        <v>56</v>
      </c>
      <c r="I698" s="4" t="s">
        <v>24</v>
      </c>
      <c r="J698" s="4" t="s">
        <v>322</v>
      </c>
      <c r="K698" s="10" t="s">
        <v>25</v>
      </c>
      <c r="L698" s="4" t="s">
        <v>26</v>
      </c>
      <c r="M698" s="4" t="s">
        <v>323</v>
      </c>
      <c r="N698" s="4" t="s">
        <v>27</v>
      </c>
      <c r="O698" s="4" t="s">
        <v>324</v>
      </c>
      <c r="P698" s="3">
        <v>6</v>
      </c>
      <c r="Q698" s="5">
        <v>39700</v>
      </c>
      <c r="R698" s="4" t="s">
        <v>28</v>
      </c>
      <c r="S698" s="10" t="s">
        <v>29</v>
      </c>
      <c r="T698" s="4"/>
      <c r="U698" s="4" t="s">
        <v>30</v>
      </c>
    </row>
    <row r="699" spans="1:21">
      <c r="A699" s="6" t="s">
        <v>319</v>
      </c>
      <c r="B699" s="2" t="s">
        <v>21</v>
      </c>
      <c r="C699" s="3">
        <v>4</v>
      </c>
      <c r="D699" s="4" t="s">
        <v>989</v>
      </c>
      <c r="E699" s="4" t="s">
        <v>990</v>
      </c>
      <c r="F699" s="3">
        <v>10</v>
      </c>
      <c r="G699" s="4" t="s">
        <v>55</v>
      </c>
      <c r="H699" s="4" t="s">
        <v>56</v>
      </c>
      <c r="I699" s="4" t="s">
        <v>24</v>
      </c>
      <c r="J699" s="4" t="s">
        <v>322</v>
      </c>
      <c r="K699" s="10" t="s">
        <v>25</v>
      </c>
      <c r="L699" s="4" t="s">
        <v>26</v>
      </c>
      <c r="M699" s="4" t="s">
        <v>323</v>
      </c>
      <c r="N699" s="4" t="s">
        <v>27</v>
      </c>
      <c r="O699" s="4" t="s">
        <v>324</v>
      </c>
      <c r="P699" s="3">
        <v>10</v>
      </c>
      <c r="Q699" s="5">
        <v>28100</v>
      </c>
      <c r="R699" s="4" t="s">
        <v>28</v>
      </c>
      <c r="S699" s="10" t="s">
        <v>29</v>
      </c>
      <c r="T699" s="4"/>
      <c r="U699" s="4" t="s">
        <v>30</v>
      </c>
    </row>
    <row r="700" spans="1:21">
      <c r="A700" s="6" t="s">
        <v>319</v>
      </c>
      <c r="B700" s="2" t="s">
        <v>21</v>
      </c>
      <c r="C700" s="3">
        <v>5</v>
      </c>
      <c r="D700" s="4" t="s">
        <v>991</v>
      </c>
      <c r="E700" s="4" t="s">
        <v>992</v>
      </c>
      <c r="F700" s="3">
        <v>20</v>
      </c>
      <c r="G700" s="4" t="s">
        <v>55</v>
      </c>
      <c r="H700" s="4" t="s">
        <v>56</v>
      </c>
      <c r="I700" s="4" t="s">
        <v>24</v>
      </c>
      <c r="J700" s="4" t="s">
        <v>322</v>
      </c>
      <c r="K700" s="10" t="s">
        <v>25</v>
      </c>
      <c r="L700" s="4" t="s">
        <v>26</v>
      </c>
      <c r="M700" s="4" t="s">
        <v>323</v>
      </c>
      <c r="N700" s="4" t="s">
        <v>27</v>
      </c>
      <c r="O700" s="4" t="s">
        <v>324</v>
      </c>
      <c r="P700" s="3">
        <v>20</v>
      </c>
      <c r="Q700" s="5">
        <v>34000</v>
      </c>
      <c r="R700" s="4" t="s">
        <v>28</v>
      </c>
      <c r="S700" s="10" t="s">
        <v>29</v>
      </c>
      <c r="T700" s="4"/>
      <c r="U700" s="4" t="s">
        <v>30</v>
      </c>
    </row>
    <row r="701" spans="1:21">
      <c r="A701" s="6" t="s">
        <v>319</v>
      </c>
      <c r="B701" s="2" t="s">
        <v>21</v>
      </c>
      <c r="C701" s="3">
        <v>6</v>
      </c>
      <c r="D701" s="4" t="s">
        <v>1159</v>
      </c>
      <c r="E701" s="4" t="s">
        <v>1160</v>
      </c>
      <c r="F701" s="3">
        <v>20</v>
      </c>
      <c r="G701" s="4" t="s">
        <v>55</v>
      </c>
      <c r="H701" s="4" t="s">
        <v>56</v>
      </c>
      <c r="I701" s="4" t="s">
        <v>24</v>
      </c>
      <c r="J701" s="4" t="s">
        <v>322</v>
      </c>
      <c r="K701" s="10" t="s">
        <v>25</v>
      </c>
      <c r="L701" s="4" t="s">
        <v>26</v>
      </c>
      <c r="M701" s="4" t="s">
        <v>323</v>
      </c>
      <c r="N701" s="4" t="s">
        <v>27</v>
      </c>
      <c r="O701" s="4" t="s">
        <v>324</v>
      </c>
      <c r="P701" s="3">
        <v>20</v>
      </c>
      <c r="Q701" s="5">
        <v>55000</v>
      </c>
      <c r="R701" s="4" t="s">
        <v>28</v>
      </c>
      <c r="S701" s="10" t="s">
        <v>29</v>
      </c>
      <c r="T701" s="4"/>
      <c r="U701" s="4" t="s">
        <v>30</v>
      </c>
    </row>
    <row r="702" spans="1:21">
      <c r="A702" s="6" t="s">
        <v>319</v>
      </c>
      <c r="B702" s="2" t="s">
        <v>21</v>
      </c>
      <c r="C702" s="3">
        <v>7</v>
      </c>
      <c r="D702" s="4" t="s">
        <v>567</v>
      </c>
      <c r="E702" s="4" t="s">
        <v>568</v>
      </c>
      <c r="F702" s="3">
        <v>30</v>
      </c>
      <c r="G702" s="4" t="s">
        <v>55</v>
      </c>
      <c r="H702" s="4" t="s">
        <v>56</v>
      </c>
      <c r="I702" s="4" t="s">
        <v>24</v>
      </c>
      <c r="J702" s="4" t="s">
        <v>322</v>
      </c>
      <c r="K702" s="10" t="s">
        <v>25</v>
      </c>
      <c r="L702" s="4" t="s">
        <v>26</v>
      </c>
      <c r="M702" s="4" t="s">
        <v>323</v>
      </c>
      <c r="N702" s="4" t="s">
        <v>27</v>
      </c>
      <c r="O702" s="4" t="s">
        <v>324</v>
      </c>
      <c r="P702" s="3">
        <v>30</v>
      </c>
      <c r="Q702" s="5">
        <v>34000</v>
      </c>
      <c r="R702" s="4" t="s">
        <v>28</v>
      </c>
      <c r="S702" s="10" t="s">
        <v>29</v>
      </c>
      <c r="T702" s="4"/>
      <c r="U702" s="4" t="s">
        <v>30</v>
      </c>
    </row>
    <row r="703" spans="1:21">
      <c r="A703" s="6" t="s">
        <v>319</v>
      </c>
      <c r="B703" s="2" t="s">
        <v>21</v>
      </c>
      <c r="C703" s="3">
        <v>8</v>
      </c>
      <c r="D703" s="4" t="s">
        <v>569</v>
      </c>
      <c r="E703" s="4" t="s">
        <v>570</v>
      </c>
      <c r="F703" s="3">
        <v>10</v>
      </c>
      <c r="G703" s="4" t="s">
        <v>55</v>
      </c>
      <c r="H703" s="4" t="s">
        <v>56</v>
      </c>
      <c r="I703" s="4" t="s">
        <v>24</v>
      </c>
      <c r="J703" s="4" t="s">
        <v>322</v>
      </c>
      <c r="K703" s="10" t="s">
        <v>25</v>
      </c>
      <c r="L703" s="4" t="s">
        <v>26</v>
      </c>
      <c r="M703" s="4" t="s">
        <v>323</v>
      </c>
      <c r="N703" s="4" t="s">
        <v>27</v>
      </c>
      <c r="O703" s="4" t="s">
        <v>324</v>
      </c>
      <c r="P703" s="3">
        <v>10</v>
      </c>
      <c r="Q703" s="5">
        <v>61800</v>
      </c>
      <c r="R703" s="4" t="s">
        <v>28</v>
      </c>
      <c r="S703" s="10" t="s">
        <v>29</v>
      </c>
      <c r="T703" s="4"/>
      <c r="U703" s="4" t="s">
        <v>30</v>
      </c>
    </row>
    <row r="704" spans="1:21">
      <c r="A704" s="6" t="s">
        <v>319</v>
      </c>
      <c r="B704" s="2" t="s">
        <v>21</v>
      </c>
      <c r="C704" s="3">
        <v>9</v>
      </c>
      <c r="D704" s="4" t="s">
        <v>1161</v>
      </c>
      <c r="E704" s="4" t="s">
        <v>1162</v>
      </c>
      <c r="F704" s="3">
        <v>10</v>
      </c>
      <c r="G704" s="4" t="s">
        <v>55</v>
      </c>
      <c r="H704" s="4" t="s">
        <v>56</v>
      </c>
      <c r="I704" s="4" t="s">
        <v>24</v>
      </c>
      <c r="J704" s="4" t="s">
        <v>322</v>
      </c>
      <c r="K704" s="10" t="s">
        <v>25</v>
      </c>
      <c r="L704" s="4" t="s">
        <v>26</v>
      </c>
      <c r="M704" s="4" t="s">
        <v>323</v>
      </c>
      <c r="N704" s="4" t="s">
        <v>27</v>
      </c>
      <c r="O704" s="4" t="s">
        <v>324</v>
      </c>
      <c r="P704" s="3">
        <v>10</v>
      </c>
      <c r="Q704" s="5">
        <v>34000</v>
      </c>
      <c r="R704" s="4" t="s">
        <v>28</v>
      </c>
      <c r="S704" s="10" t="s">
        <v>29</v>
      </c>
      <c r="T704" s="4"/>
      <c r="U704" s="4" t="s">
        <v>30</v>
      </c>
    </row>
    <row r="705" spans="1:21">
      <c r="A705" s="6" t="s">
        <v>319</v>
      </c>
      <c r="B705" s="2" t="s">
        <v>21</v>
      </c>
      <c r="C705" s="3">
        <v>10</v>
      </c>
      <c r="D705" s="4" t="s">
        <v>646</v>
      </c>
      <c r="E705" s="4" t="s">
        <v>647</v>
      </c>
      <c r="F705" s="3">
        <v>10</v>
      </c>
      <c r="G705" s="4" t="s">
        <v>55</v>
      </c>
      <c r="H705" s="4" t="s">
        <v>56</v>
      </c>
      <c r="I705" s="4" t="s">
        <v>24</v>
      </c>
      <c r="J705" s="4" t="s">
        <v>322</v>
      </c>
      <c r="K705" s="10" t="s">
        <v>25</v>
      </c>
      <c r="L705" s="4" t="s">
        <v>26</v>
      </c>
      <c r="M705" s="4" t="s">
        <v>323</v>
      </c>
      <c r="N705" s="4" t="s">
        <v>27</v>
      </c>
      <c r="O705" s="4" t="s">
        <v>324</v>
      </c>
      <c r="P705" s="3">
        <v>10</v>
      </c>
      <c r="Q705" s="5">
        <v>81900</v>
      </c>
      <c r="R705" s="4" t="s">
        <v>28</v>
      </c>
      <c r="S705" s="10" t="s">
        <v>29</v>
      </c>
      <c r="T705" s="4"/>
      <c r="U705" s="4" t="s">
        <v>30</v>
      </c>
    </row>
    <row r="706" spans="1:21">
      <c r="A706" s="6" t="s">
        <v>319</v>
      </c>
      <c r="B706" s="2" t="s">
        <v>21</v>
      </c>
      <c r="C706" s="3">
        <v>11</v>
      </c>
      <c r="D706" s="4" t="s">
        <v>1006</v>
      </c>
      <c r="E706" s="4" t="s">
        <v>1007</v>
      </c>
      <c r="F706" s="3">
        <v>20</v>
      </c>
      <c r="G706" s="4" t="s">
        <v>55</v>
      </c>
      <c r="H706" s="4" t="s">
        <v>56</v>
      </c>
      <c r="I706" s="4" t="s">
        <v>24</v>
      </c>
      <c r="J706" s="4" t="s">
        <v>322</v>
      </c>
      <c r="K706" s="10" t="s">
        <v>25</v>
      </c>
      <c r="L706" s="4" t="s">
        <v>26</v>
      </c>
      <c r="M706" s="4" t="s">
        <v>323</v>
      </c>
      <c r="N706" s="4" t="s">
        <v>27</v>
      </c>
      <c r="O706" s="4" t="s">
        <v>324</v>
      </c>
      <c r="P706" s="3">
        <v>20</v>
      </c>
      <c r="Q706" s="5">
        <v>55100</v>
      </c>
      <c r="R706" s="4" t="s">
        <v>28</v>
      </c>
      <c r="S706" s="10" t="s">
        <v>29</v>
      </c>
      <c r="T706" s="4"/>
      <c r="U706" s="4" t="s">
        <v>30</v>
      </c>
    </row>
    <row r="707" spans="1:21">
      <c r="A707" s="6" t="s">
        <v>319</v>
      </c>
      <c r="B707" s="2" t="s">
        <v>21</v>
      </c>
      <c r="C707" s="3">
        <v>12</v>
      </c>
      <c r="D707" s="4" t="s">
        <v>648</v>
      </c>
      <c r="E707" s="4" t="s">
        <v>649</v>
      </c>
      <c r="F707" s="3">
        <v>3</v>
      </c>
      <c r="G707" s="4" t="s">
        <v>55</v>
      </c>
      <c r="H707" s="4" t="s">
        <v>56</v>
      </c>
      <c r="I707" s="4" t="s">
        <v>24</v>
      </c>
      <c r="J707" s="4" t="s">
        <v>322</v>
      </c>
      <c r="K707" s="10" t="s">
        <v>25</v>
      </c>
      <c r="L707" s="4" t="s">
        <v>26</v>
      </c>
      <c r="M707" s="4" t="s">
        <v>323</v>
      </c>
      <c r="N707" s="4" t="s">
        <v>27</v>
      </c>
      <c r="O707" s="4" t="s">
        <v>324</v>
      </c>
      <c r="P707" s="3">
        <v>3</v>
      </c>
      <c r="Q707" s="5">
        <v>107000</v>
      </c>
      <c r="R707" s="4" t="s">
        <v>28</v>
      </c>
      <c r="S707" s="10" t="s">
        <v>29</v>
      </c>
      <c r="T707" s="4"/>
      <c r="U707" s="4" t="s">
        <v>30</v>
      </c>
    </row>
    <row r="708" spans="1:21">
      <c r="A708" s="6" t="s">
        <v>319</v>
      </c>
      <c r="B708" s="2" t="s">
        <v>21</v>
      </c>
      <c r="C708" s="3">
        <v>13</v>
      </c>
      <c r="D708" s="4" t="s">
        <v>985</v>
      </c>
      <c r="E708" s="4" t="s">
        <v>986</v>
      </c>
      <c r="F708" s="3">
        <v>4</v>
      </c>
      <c r="G708" s="4" t="s">
        <v>55</v>
      </c>
      <c r="H708" s="4" t="s">
        <v>56</v>
      </c>
      <c r="I708" s="4" t="s">
        <v>24</v>
      </c>
      <c r="J708" s="4" t="s">
        <v>322</v>
      </c>
      <c r="K708" s="10" t="s">
        <v>25</v>
      </c>
      <c r="L708" s="4" t="s">
        <v>26</v>
      </c>
      <c r="M708" s="4" t="s">
        <v>323</v>
      </c>
      <c r="N708" s="4" t="s">
        <v>27</v>
      </c>
      <c r="O708" s="4" t="s">
        <v>324</v>
      </c>
      <c r="P708" s="3">
        <v>4</v>
      </c>
      <c r="Q708" s="5">
        <v>103900</v>
      </c>
      <c r="R708" s="4" t="s">
        <v>28</v>
      </c>
      <c r="S708" s="10" t="s">
        <v>29</v>
      </c>
      <c r="T708" s="4"/>
      <c r="U708" s="4" t="s">
        <v>30</v>
      </c>
    </row>
    <row r="709" spans="1:21">
      <c r="A709" s="6" t="s">
        <v>319</v>
      </c>
      <c r="B709" s="2" t="s">
        <v>21</v>
      </c>
      <c r="C709" s="3">
        <v>14</v>
      </c>
      <c r="D709" s="4" t="s">
        <v>556</v>
      </c>
      <c r="E709" s="4" t="s">
        <v>557</v>
      </c>
      <c r="F709" s="3">
        <v>4</v>
      </c>
      <c r="G709" s="4" t="s">
        <v>55</v>
      </c>
      <c r="H709" s="4" t="s">
        <v>56</v>
      </c>
      <c r="I709" s="4" t="s">
        <v>24</v>
      </c>
      <c r="J709" s="4" t="s">
        <v>322</v>
      </c>
      <c r="K709" s="10" t="s">
        <v>25</v>
      </c>
      <c r="L709" s="4" t="s">
        <v>26</v>
      </c>
      <c r="M709" s="4" t="s">
        <v>323</v>
      </c>
      <c r="N709" s="4" t="s">
        <v>27</v>
      </c>
      <c r="O709" s="4" t="s">
        <v>324</v>
      </c>
      <c r="P709" s="3">
        <v>4</v>
      </c>
      <c r="Q709" s="5">
        <v>103900</v>
      </c>
      <c r="R709" s="4" t="s">
        <v>28</v>
      </c>
      <c r="S709" s="10" t="s">
        <v>29</v>
      </c>
      <c r="T709" s="4"/>
      <c r="U709" s="4" t="s">
        <v>30</v>
      </c>
    </row>
    <row r="710" spans="1:21">
      <c r="A710" s="6" t="s">
        <v>319</v>
      </c>
      <c r="B710" s="2" t="s">
        <v>21</v>
      </c>
      <c r="C710" s="3">
        <v>15</v>
      </c>
      <c r="D710" s="4" t="s">
        <v>320</v>
      </c>
      <c r="E710" s="4" t="s">
        <v>321</v>
      </c>
      <c r="F710" s="3">
        <v>10</v>
      </c>
      <c r="G710" s="4" t="s">
        <v>55</v>
      </c>
      <c r="H710" s="4" t="s">
        <v>56</v>
      </c>
      <c r="I710" s="4" t="s">
        <v>24</v>
      </c>
      <c r="J710" s="4" t="s">
        <v>322</v>
      </c>
      <c r="K710" s="10" t="s">
        <v>25</v>
      </c>
      <c r="L710" s="4" t="s">
        <v>26</v>
      </c>
      <c r="M710" s="4" t="s">
        <v>323</v>
      </c>
      <c r="N710" s="4" t="s">
        <v>27</v>
      </c>
      <c r="O710" s="4" t="s">
        <v>324</v>
      </c>
      <c r="P710" s="3">
        <v>10</v>
      </c>
      <c r="Q710" s="5">
        <v>34000</v>
      </c>
      <c r="R710" s="4" t="s">
        <v>28</v>
      </c>
      <c r="S710" s="10" t="s">
        <v>29</v>
      </c>
      <c r="T710" s="4"/>
      <c r="U710" s="4" t="s">
        <v>30</v>
      </c>
    </row>
    <row r="711" spans="1:21">
      <c r="A711" s="6" t="s">
        <v>319</v>
      </c>
      <c r="B711" s="2" t="s">
        <v>21</v>
      </c>
      <c r="C711" s="3">
        <v>16</v>
      </c>
      <c r="D711" s="4" t="s">
        <v>559</v>
      </c>
      <c r="E711" s="4" t="s">
        <v>560</v>
      </c>
      <c r="F711" s="3">
        <v>25</v>
      </c>
      <c r="G711" s="4" t="s">
        <v>55</v>
      </c>
      <c r="H711" s="4" t="s">
        <v>56</v>
      </c>
      <c r="I711" s="4" t="s">
        <v>24</v>
      </c>
      <c r="J711" s="4" t="s">
        <v>322</v>
      </c>
      <c r="K711" s="10" t="s">
        <v>25</v>
      </c>
      <c r="L711" s="4" t="s">
        <v>26</v>
      </c>
      <c r="M711" s="4" t="s">
        <v>323</v>
      </c>
      <c r="N711" s="4" t="s">
        <v>27</v>
      </c>
      <c r="O711" s="4" t="s">
        <v>324</v>
      </c>
      <c r="P711" s="3">
        <v>25</v>
      </c>
      <c r="Q711" s="5">
        <v>63700</v>
      </c>
      <c r="R711" s="4" t="s">
        <v>28</v>
      </c>
      <c r="S711" s="10" t="s">
        <v>29</v>
      </c>
      <c r="T711" s="4"/>
      <c r="U711" s="4" t="s">
        <v>30</v>
      </c>
    </row>
    <row r="712" spans="1:21">
      <c r="A712" s="6" t="s">
        <v>319</v>
      </c>
      <c r="B712" s="2" t="s">
        <v>21</v>
      </c>
      <c r="C712" s="3">
        <v>17</v>
      </c>
      <c r="D712" s="4" t="s">
        <v>987</v>
      </c>
      <c r="E712" s="4" t="s">
        <v>988</v>
      </c>
      <c r="F712" s="3">
        <v>20</v>
      </c>
      <c r="G712" s="4" t="s">
        <v>55</v>
      </c>
      <c r="H712" s="4" t="s">
        <v>56</v>
      </c>
      <c r="I712" s="4" t="s">
        <v>24</v>
      </c>
      <c r="J712" s="4" t="s">
        <v>322</v>
      </c>
      <c r="K712" s="10" t="s">
        <v>25</v>
      </c>
      <c r="L712" s="4" t="s">
        <v>26</v>
      </c>
      <c r="M712" s="4" t="s">
        <v>323</v>
      </c>
      <c r="N712" s="4" t="s">
        <v>27</v>
      </c>
      <c r="O712" s="4" t="s">
        <v>324</v>
      </c>
      <c r="P712" s="3">
        <v>20</v>
      </c>
      <c r="Q712" s="5">
        <v>41000</v>
      </c>
      <c r="R712" s="4" t="s">
        <v>28</v>
      </c>
      <c r="S712" s="10" t="s">
        <v>29</v>
      </c>
      <c r="T712" s="4"/>
      <c r="U712" s="4" t="s">
        <v>30</v>
      </c>
    </row>
    <row r="713" spans="1:21">
      <c r="A713" s="6" t="s">
        <v>319</v>
      </c>
      <c r="B713" s="2" t="s">
        <v>21</v>
      </c>
      <c r="C713" s="3">
        <v>18</v>
      </c>
      <c r="D713" s="4" t="s">
        <v>562</v>
      </c>
      <c r="E713" s="4" t="s">
        <v>563</v>
      </c>
      <c r="F713" s="3">
        <v>1</v>
      </c>
      <c r="G713" s="4" t="s">
        <v>55</v>
      </c>
      <c r="H713" s="4" t="s">
        <v>56</v>
      </c>
      <c r="I713" s="4" t="s">
        <v>24</v>
      </c>
      <c r="J713" s="4" t="s">
        <v>322</v>
      </c>
      <c r="K713" s="10" t="s">
        <v>25</v>
      </c>
      <c r="L713" s="4" t="s">
        <v>26</v>
      </c>
      <c r="M713" s="4" t="s">
        <v>323</v>
      </c>
      <c r="N713" s="4" t="s">
        <v>27</v>
      </c>
      <c r="O713" s="4" t="s">
        <v>324</v>
      </c>
      <c r="P713" s="3">
        <v>1</v>
      </c>
      <c r="Q713" s="5">
        <v>56100</v>
      </c>
      <c r="R713" s="4" t="s">
        <v>28</v>
      </c>
      <c r="S713" s="10" t="s">
        <v>29</v>
      </c>
      <c r="T713" s="4"/>
      <c r="U713" s="4" t="s">
        <v>30</v>
      </c>
    </row>
    <row r="714" spans="1:21">
      <c r="A714" s="6" t="s">
        <v>319</v>
      </c>
      <c r="B714" s="2" t="s">
        <v>21</v>
      </c>
      <c r="C714" s="3">
        <v>19</v>
      </c>
      <c r="D714" s="4" t="s">
        <v>565</v>
      </c>
      <c r="E714" s="4" t="s">
        <v>566</v>
      </c>
      <c r="F714" s="3">
        <v>200</v>
      </c>
      <c r="G714" s="4" t="s">
        <v>55</v>
      </c>
      <c r="H714" s="4" t="s">
        <v>56</v>
      </c>
      <c r="I714" s="4" t="s">
        <v>24</v>
      </c>
      <c r="J714" s="4" t="s">
        <v>322</v>
      </c>
      <c r="K714" s="10" t="s">
        <v>25</v>
      </c>
      <c r="L714" s="4" t="s">
        <v>26</v>
      </c>
      <c r="M714" s="4" t="s">
        <v>323</v>
      </c>
      <c r="N714" s="4" t="s">
        <v>27</v>
      </c>
      <c r="O714" s="4" t="s">
        <v>324</v>
      </c>
      <c r="P714" s="3">
        <v>200</v>
      </c>
      <c r="Q714" s="5">
        <v>3900</v>
      </c>
      <c r="R714" s="4" t="s">
        <v>28</v>
      </c>
      <c r="S714" s="10" t="s">
        <v>29</v>
      </c>
      <c r="T714" s="4"/>
      <c r="U714" s="4" t="s">
        <v>30</v>
      </c>
    </row>
    <row r="715" spans="1:21">
      <c r="A715" s="6" t="s">
        <v>319</v>
      </c>
      <c r="B715" s="2" t="s">
        <v>21</v>
      </c>
      <c r="C715" s="3">
        <v>20</v>
      </c>
      <c r="D715" s="4" t="s">
        <v>1283</v>
      </c>
      <c r="E715" s="4" t="s">
        <v>1284</v>
      </c>
      <c r="F715" s="3">
        <v>10</v>
      </c>
      <c r="G715" s="4" t="s">
        <v>55</v>
      </c>
      <c r="H715" s="4" t="s">
        <v>56</v>
      </c>
      <c r="I715" s="4" t="s">
        <v>24</v>
      </c>
      <c r="J715" s="4" t="s">
        <v>322</v>
      </c>
      <c r="K715" s="10" t="s">
        <v>25</v>
      </c>
      <c r="L715" s="4" t="s">
        <v>26</v>
      </c>
      <c r="M715" s="4" t="s">
        <v>323</v>
      </c>
      <c r="N715" s="4" t="s">
        <v>27</v>
      </c>
      <c r="O715" s="4" t="s">
        <v>324</v>
      </c>
      <c r="P715" s="3">
        <v>10</v>
      </c>
      <c r="Q715" s="5">
        <v>48300</v>
      </c>
      <c r="R715" s="4" t="s">
        <v>28</v>
      </c>
      <c r="S715" s="10" t="s">
        <v>29</v>
      </c>
      <c r="T715" s="4"/>
      <c r="U715" s="4" t="s">
        <v>30</v>
      </c>
    </row>
    <row r="716" spans="1:21">
      <c r="A716" s="6" t="s">
        <v>1787</v>
      </c>
      <c r="B716" s="2" t="s">
        <v>21</v>
      </c>
      <c r="C716" s="3">
        <v>1</v>
      </c>
      <c r="D716" s="4" t="s">
        <v>1788</v>
      </c>
      <c r="E716" s="4" t="s">
        <v>335</v>
      </c>
      <c r="F716" s="3">
        <v>1</v>
      </c>
      <c r="G716" s="4" t="s">
        <v>1789</v>
      </c>
      <c r="H716" s="4" t="s">
        <v>1790</v>
      </c>
      <c r="I716" s="4" t="s">
        <v>24</v>
      </c>
      <c r="J716" s="4" t="s">
        <v>1791</v>
      </c>
      <c r="K716" s="10" t="s">
        <v>25</v>
      </c>
      <c r="L716" s="4" t="s">
        <v>26</v>
      </c>
      <c r="M716" s="4" t="s">
        <v>1792</v>
      </c>
      <c r="N716" s="4" t="s">
        <v>27</v>
      </c>
      <c r="O716" s="4" t="s">
        <v>729</v>
      </c>
      <c r="P716" s="3">
        <v>1</v>
      </c>
      <c r="Q716" s="5">
        <v>1209000</v>
      </c>
      <c r="R716" s="4" t="s">
        <v>28</v>
      </c>
      <c r="S716" s="10" t="s">
        <v>29</v>
      </c>
      <c r="T716" s="4"/>
      <c r="U716" s="4" t="s">
        <v>34</v>
      </c>
    </row>
    <row r="717" spans="1:21">
      <c r="A717" s="6" t="s">
        <v>353</v>
      </c>
      <c r="B717" s="2" t="s">
        <v>21</v>
      </c>
      <c r="C717" s="3">
        <v>1</v>
      </c>
      <c r="D717" s="4" t="s">
        <v>621</v>
      </c>
      <c r="E717" s="4" t="s">
        <v>622</v>
      </c>
      <c r="F717" s="3">
        <v>1</v>
      </c>
      <c r="G717" s="4" t="s">
        <v>356</v>
      </c>
      <c r="H717" s="4" t="s">
        <v>357</v>
      </c>
      <c r="I717" s="4" t="s">
        <v>24</v>
      </c>
      <c r="J717" s="4" t="s">
        <v>358</v>
      </c>
      <c r="K717" s="10" t="s">
        <v>37</v>
      </c>
      <c r="L717" s="4" t="s">
        <v>81</v>
      </c>
      <c r="M717" s="4" t="s">
        <v>359</v>
      </c>
      <c r="N717" s="4" t="s">
        <v>27</v>
      </c>
      <c r="O717" s="4" t="s">
        <v>360</v>
      </c>
      <c r="P717" s="3">
        <v>1</v>
      </c>
      <c r="Q717" s="5">
        <v>1</v>
      </c>
      <c r="R717" s="5">
        <v>1</v>
      </c>
      <c r="S717" s="10" t="s">
        <v>33</v>
      </c>
      <c r="T717" s="4"/>
      <c r="U717" s="4" t="s">
        <v>40</v>
      </c>
    </row>
    <row r="718" spans="1:21">
      <c r="A718" s="6" t="s">
        <v>353</v>
      </c>
      <c r="B718" s="2" t="s">
        <v>21</v>
      </c>
      <c r="C718" s="3">
        <v>2</v>
      </c>
      <c r="D718" s="4" t="s">
        <v>621</v>
      </c>
      <c r="E718" s="4" t="s">
        <v>622</v>
      </c>
      <c r="F718" s="3">
        <v>1</v>
      </c>
      <c r="G718" s="4" t="s">
        <v>356</v>
      </c>
      <c r="H718" s="4" t="s">
        <v>357</v>
      </c>
      <c r="I718" s="4" t="s">
        <v>24</v>
      </c>
      <c r="J718" s="4" t="s">
        <v>358</v>
      </c>
      <c r="K718" s="10" t="s">
        <v>37</v>
      </c>
      <c r="L718" s="4" t="s">
        <v>81</v>
      </c>
      <c r="M718" s="4" t="s">
        <v>359</v>
      </c>
      <c r="N718" s="4" t="s">
        <v>27</v>
      </c>
      <c r="O718" s="4" t="s">
        <v>360</v>
      </c>
      <c r="P718" s="3">
        <v>1</v>
      </c>
      <c r="Q718" s="5">
        <v>0.92</v>
      </c>
      <c r="R718" s="5">
        <v>0.92</v>
      </c>
      <c r="S718" s="10" t="s">
        <v>33</v>
      </c>
      <c r="T718" s="4"/>
      <c r="U718" s="4" t="s">
        <v>40</v>
      </c>
    </row>
    <row r="719" spans="1:21">
      <c r="A719" s="6" t="s">
        <v>353</v>
      </c>
      <c r="B719" s="2" t="s">
        <v>21</v>
      </c>
      <c r="C719" s="3">
        <v>3</v>
      </c>
      <c r="D719" s="4" t="s">
        <v>621</v>
      </c>
      <c r="E719" s="4" t="s">
        <v>622</v>
      </c>
      <c r="F719" s="3">
        <v>1</v>
      </c>
      <c r="G719" s="4" t="s">
        <v>356</v>
      </c>
      <c r="H719" s="4" t="s">
        <v>357</v>
      </c>
      <c r="I719" s="4" t="s">
        <v>24</v>
      </c>
      <c r="J719" s="4" t="s">
        <v>358</v>
      </c>
      <c r="K719" s="10" t="s">
        <v>37</v>
      </c>
      <c r="L719" s="4" t="s">
        <v>81</v>
      </c>
      <c r="M719" s="4" t="s">
        <v>359</v>
      </c>
      <c r="N719" s="4" t="s">
        <v>27</v>
      </c>
      <c r="O719" s="4" t="s">
        <v>360</v>
      </c>
      <c r="P719" s="3">
        <v>1</v>
      </c>
      <c r="Q719" s="5">
        <v>0.5</v>
      </c>
      <c r="R719" s="5">
        <v>0.5</v>
      </c>
      <c r="S719" s="10" t="s">
        <v>33</v>
      </c>
      <c r="T719" s="4"/>
      <c r="U719" s="4" t="s">
        <v>40</v>
      </c>
    </row>
    <row r="720" spans="1:21">
      <c r="A720" s="6" t="s">
        <v>353</v>
      </c>
      <c r="B720" s="2" t="s">
        <v>21</v>
      </c>
      <c r="C720" s="3">
        <v>4</v>
      </c>
      <c r="D720" s="4" t="s">
        <v>621</v>
      </c>
      <c r="E720" s="4" t="s">
        <v>622</v>
      </c>
      <c r="F720" s="3">
        <v>1</v>
      </c>
      <c r="G720" s="4" t="s">
        <v>356</v>
      </c>
      <c r="H720" s="4" t="s">
        <v>357</v>
      </c>
      <c r="I720" s="4" t="s">
        <v>24</v>
      </c>
      <c r="J720" s="4" t="s">
        <v>358</v>
      </c>
      <c r="K720" s="10" t="s">
        <v>37</v>
      </c>
      <c r="L720" s="4" t="s">
        <v>81</v>
      </c>
      <c r="M720" s="4" t="s">
        <v>359</v>
      </c>
      <c r="N720" s="4" t="s">
        <v>27</v>
      </c>
      <c r="O720" s="4" t="s">
        <v>360</v>
      </c>
      <c r="P720" s="3">
        <v>1</v>
      </c>
      <c r="Q720" s="5">
        <v>48.5</v>
      </c>
      <c r="R720" s="5">
        <v>48.5</v>
      </c>
      <c r="S720" s="10" t="s">
        <v>33</v>
      </c>
      <c r="T720" s="4"/>
      <c r="U720" s="4" t="s">
        <v>40</v>
      </c>
    </row>
    <row r="721" spans="1:21">
      <c r="A721" s="6" t="s">
        <v>353</v>
      </c>
      <c r="B721" s="2" t="s">
        <v>21</v>
      </c>
      <c r="C721" s="3">
        <v>5</v>
      </c>
      <c r="D721" s="4" t="s">
        <v>614</v>
      </c>
      <c r="E721" s="4" t="s">
        <v>615</v>
      </c>
      <c r="F721" s="3">
        <v>1</v>
      </c>
      <c r="G721" s="4" t="s">
        <v>356</v>
      </c>
      <c r="H721" s="4" t="s">
        <v>357</v>
      </c>
      <c r="I721" s="4" t="s">
        <v>24</v>
      </c>
      <c r="J721" s="4" t="s">
        <v>358</v>
      </c>
      <c r="K721" s="10" t="s">
        <v>37</v>
      </c>
      <c r="L721" s="4" t="s">
        <v>81</v>
      </c>
      <c r="M721" s="4" t="s">
        <v>359</v>
      </c>
      <c r="N721" s="4" t="s">
        <v>27</v>
      </c>
      <c r="O721" s="4" t="s">
        <v>360</v>
      </c>
      <c r="P721" s="3">
        <v>1</v>
      </c>
      <c r="Q721" s="5">
        <v>308</v>
      </c>
      <c r="R721" s="5">
        <v>308</v>
      </c>
      <c r="S721" s="10" t="s">
        <v>33</v>
      </c>
      <c r="T721" s="4"/>
      <c r="U721" s="4" t="s">
        <v>40</v>
      </c>
    </row>
    <row r="722" spans="1:21">
      <c r="A722" s="6" t="s">
        <v>353</v>
      </c>
      <c r="B722" s="2" t="s">
        <v>21</v>
      </c>
      <c r="C722" s="3">
        <v>6</v>
      </c>
      <c r="D722" s="4" t="s">
        <v>614</v>
      </c>
      <c r="E722" s="4" t="s">
        <v>615</v>
      </c>
      <c r="F722" s="3">
        <v>1</v>
      </c>
      <c r="G722" s="4" t="s">
        <v>356</v>
      </c>
      <c r="H722" s="4" t="s">
        <v>357</v>
      </c>
      <c r="I722" s="4" t="s">
        <v>24</v>
      </c>
      <c r="J722" s="4" t="s">
        <v>358</v>
      </c>
      <c r="K722" s="10" t="s">
        <v>37</v>
      </c>
      <c r="L722" s="4" t="s">
        <v>81</v>
      </c>
      <c r="M722" s="4" t="s">
        <v>359</v>
      </c>
      <c r="N722" s="4" t="s">
        <v>27</v>
      </c>
      <c r="O722" s="4" t="s">
        <v>360</v>
      </c>
      <c r="P722" s="3">
        <v>1</v>
      </c>
      <c r="Q722" s="5">
        <v>346.5</v>
      </c>
      <c r="R722" s="5">
        <v>346.5</v>
      </c>
      <c r="S722" s="10" t="s">
        <v>33</v>
      </c>
      <c r="T722" s="4"/>
      <c r="U722" s="4" t="s">
        <v>40</v>
      </c>
    </row>
    <row r="723" spans="1:21">
      <c r="A723" s="6" t="s">
        <v>353</v>
      </c>
      <c r="B723" s="2" t="s">
        <v>21</v>
      </c>
      <c r="C723" s="3">
        <v>7</v>
      </c>
      <c r="D723" s="4" t="s">
        <v>614</v>
      </c>
      <c r="E723" s="4" t="s">
        <v>615</v>
      </c>
      <c r="F723" s="3">
        <v>1</v>
      </c>
      <c r="G723" s="4" t="s">
        <v>356</v>
      </c>
      <c r="H723" s="4" t="s">
        <v>357</v>
      </c>
      <c r="I723" s="4" t="s">
        <v>24</v>
      </c>
      <c r="J723" s="4" t="s">
        <v>358</v>
      </c>
      <c r="K723" s="10" t="s">
        <v>37</v>
      </c>
      <c r="L723" s="4" t="s">
        <v>81</v>
      </c>
      <c r="M723" s="4" t="s">
        <v>359</v>
      </c>
      <c r="N723" s="4" t="s">
        <v>27</v>
      </c>
      <c r="O723" s="4" t="s">
        <v>360</v>
      </c>
      <c r="P723" s="3">
        <v>1</v>
      </c>
      <c r="Q723" s="5">
        <v>365.75</v>
      </c>
      <c r="R723" s="5">
        <v>365.75</v>
      </c>
      <c r="S723" s="10" t="s">
        <v>33</v>
      </c>
      <c r="T723" s="4"/>
      <c r="U723" s="4" t="s">
        <v>40</v>
      </c>
    </row>
    <row r="724" spans="1:21">
      <c r="A724" s="6" t="s">
        <v>353</v>
      </c>
      <c r="B724" s="2" t="s">
        <v>21</v>
      </c>
      <c r="C724" s="3">
        <v>8</v>
      </c>
      <c r="D724" s="4" t="s">
        <v>614</v>
      </c>
      <c r="E724" s="4" t="s">
        <v>615</v>
      </c>
      <c r="F724" s="3">
        <v>1</v>
      </c>
      <c r="G724" s="4" t="s">
        <v>356</v>
      </c>
      <c r="H724" s="4" t="s">
        <v>357</v>
      </c>
      <c r="I724" s="4" t="s">
        <v>24</v>
      </c>
      <c r="J724" s="4" t="s">
        <v>358</v>
      </c>
      <c r="K724" s="10" t="s">
        <v>37</v>
      </c>
      <c r="L724" s="4" t="s">
        <v>81</v>
      </c>
      <c r="M724" s="4" t="s">
        <v>359</v>
      </c>
      <c r="N724" s="4" t="s">
        <v>27</v>
      </c>
      <c r="O724" s="4" t="s">
        <v>360</v>
      </c>
      <c r="P724" s="3">
        <v>1</v>
      </c>
      <c r="Q724" s="5">
        <v>232</v>
      </c>
      <c r="R724" s="5">
        <v>232</v>
      </c>
      <c r="S724" s="10" t="s">
        <v>33</v>
      </c>
      <c r="T724" s="4"/>
      <c r="U724" s="4" t="s">
        <v>40</v>
      </c>
    </row>
    <row r="725" spans="1:21">
      <c r="A725" s="6" t="s">
        <v>353</v>
      </c>
      <c r="B725" s="2" t="s">
        <v>21</v>
      </c>
      <c r="C725" s="3">
        <v>9</v>
      </c>
      <c r="D725" s="4" t="s">
        <v>614</v>
      </c>
      <c r="E725" s="4" t="s">
        <v>615</v>
      </c>
      <c r="F725" s="3">
        <v>1</v>
      </c>
      <c r="G725" s="4" t="s">
        <v>356</v>
      </c>
      <c r="H725" s="4" t="s">
        <v>357</v>
      </c>
      <c r="I725" s="4" t="s">
        <v>24</v>
      </c>
      <c r="J725" s="4" t="s">
        <v>358</v>
      </c>
      <c r="K725" s="10" t="s">
        <v>37</v>
      </c>
      <c r="L725" s="4" t="s">
        <v>81</v>
      </c>
      <c r="M725" s="4" t="s">
        <v>359</v>
      </c>
      <c r="N725" s="4" t="s">
        <v>27</v>
      </c>
      <c r="O725" s="4" t="s">
        <v>360</v>
      </c>
      <c r="P725" s="3">
        <v>1</v>
      </c>
      <c r="Q725" s="5">
        <v>275.5</v>
      </c>
      <c r="R725" s="5">
        <v>275.5</v>
      </c>
      <c r="S725" s="10" t="s">
        <v>33</v>
      </c>
      <c r="T725" s="4"/>
      <c r="U725" s="4" t="s">
        <v>40</v>
      </c>
    </row>
    <row r="726" spans="1:21">
      <c r="A726" s="6" t="s">
        <v>353</v>
      </c>
      <c r="B726" s="2" t="s">
        <v>21</v>
      </c>
      <c r="C726" s="3">
        <v>10</v>
      </c>
      <c r="D726" s="4" t="s">
        <v>614</v>
      </c>
      <c r="E726" s="4" t="s">
        <v>615</v>
      </c>
      <c r="F726" s="3">
        <v>1</v>
      </c>
      <c r="G726" s="4" t="s">
        <v>356</v>
      </c>
      <c r="H726" s="4" t="s">
        <v>357</v>
      </c>
      <c r="I726" s="4" t="s">
        <v>24</v>
      </c>
      <c r="J726" s="4" t="s">
        <v>358</v>
      </c>
      <c r="K726" s="10" t="s">
        <v>37</v>
      </c>
      <c r="L726" s="4" t="s">
        <v>81</v>
      </c>
      <c r="M726" s="4" t="s">
        <v>359</v>
      </c>
      <c r="N726" s="4" t="s">
        <v>27</v>
      </c>
      <c r="O726" s="4" t="s">
        <v>360</v>
      </c>
      <c r="P726" s="3">
        <v>1</v>
      </c>
      <c r="Q726" s="5">
        <v>781.08</v>
      </c>
      <c r="R726" s="5">
        <v>781.08</v>
      </c>
      <c r="S726" s="10" t="s">
        <v>33</v>
      </c>
      <c r="T726" s="4"/>
      <c r="U726" s="4" t="s">
        <v>40</v>
      </c>
    </row>
    <row r="727" spans="1:21">
      <c r="A727" s="6" t="s">
        <v>353</v>
      </c>
      <c r="B727" s="2" t="s">
        <v>21</v>
      </c>
      <c r="C727" s="3">
        <v>11</v>
      </c>
      <c r="D727" s="4" t="s">
        <v>614</v>
      </c>
      <c r="E727" s="4" t="s">
        <v>615</v>
      </c>
      <c r="F727" s="3">
        <v>1</v>
      </c>
      <c r="G727" s="4" t="s">
        <v>356</v>
      </c>
      <c r="H727" s="4" t="s">
        <v>357</v>
      </c>
      <c r="I727" s="4" t="s">
        <v>24</v>
      </c>
      <c r="J727" s="4" t="s">
        <v>358</v>
      </c>
      <c r="K727" s="10" t="s">
        <v>37</v>
      </c>
      <c r="L727" s="4" t="s">
        <v>81</v>
      </c>
      <c r="M727" s="4" t="s">
        <v>359</v>
      </c>
      <c r="N727" s="4" t="s">
        <v>27</v>
      </c>
      <c r="O727" s="4" t="s">
        <v>360</v>
      </c>
      <c r="P727" s="3">
        <v>1</v>
      </c>
      <c r="Q727" s="5">
        <v>1027.74</v>
      </c>
      <c r="R727" s="5">
        <v>1027.74</v>
      </c>
      <c r="S727" s="10" t="s">
        <v>33</v>
      </c>
      <c r="T727" s="4"/>
      <c r="U727" s="4" t="s">
        <v>40</v>
      </c>
    </row>
    <row r="728" spans="1:21">
      <c r="A728" s="6" t="s">
        <v>353</v>
      </c>
      <c r="B728" s="2" t="s">
        <v>21</v>
      </c>
      <c r="C728" s="3">
        <v>12</v>
      </c>
      <c r="D728" s="4" t="s">
        <v>614</v>
      </c>
      <c r="E728" s="4" t="s">
        <v>615</v>
      </c>
      <c r="F728" s="3">
        <v>1</v>
      </c>
      <c r="G728" s="4" t="s">
        <v>356</v>
      </c>
      <c r="H728" s="4" t="s">
        <v>357</v>
      </c>
      <c r="I728" s="4" t="s">
        <v>24</v>
      </c>
      <c r="J728" s="4" t="s">
        <v>358</v>
      </c>
      <c r="K728" s="10" t="s">
        <v>37</v>
      </c>
      <c r="L728" s="4" t="s">
        <v>81</v>
      </c>
      <c r="M728" s="4" t="s">
        <v>359</v>
      </c>
      <c r="N728" s="4" t="s">
        <v>27</v>
      </c>
      <c r="O728" s="4" t="s">
        <v>360</v>
      </c>
      <c r="P728" s="3">
        <v>1</v>
      </c>
      <c r="Q728" s="5">
        <v>1274.3900000000001</v>
      </c>
      <c r="R728" s="5">
        <v>1274.3900000000001</v>
      </c>
      <c r="S728" s="10" t="s">
        <v>33</v>
      </c>
      <c r="T728" s="4"/>
      <c r="U728" s="4" t="s">
        <v>40</v>
      </c>
    </row>
    <row r="729" spans="1:21">
      <c r="A729" s="6" t="s">
        <v>353</v>
      </c>
      <c r="B729" s="2" t="s">
        <v>21</v>
      </c>
      <c r="C729" s="3">
        <v>13</v>
      </c>
      <c r="D729" s="4" t="s">
        <v>354</v>
      </c>
      <c r="E729" s="4" t="s">
        <v>355</v>
      </c>
      <c r="F729" s="3">
        <v>1</v>
      </c>
      <c r="G729" s="4" t="s">
        <v>356</v>
      </c>
      <c r="H729" s="4" t="s">
        <v>357</v>
      </c>
      <c r="I729" s="4" t="s">
        <v>24</v>
      </c>
      <c r="J729" s="4" t="s">
        <v>358</v>
      </c>
      <c r="K729" s="10" t="s">
        <v>37</v>
      </c>
      <c r="L729" s="4" t="s">
        <v>81</v>
      </c>
      <c r="M729" s="4" t="s">
        <v>359</v>
      </c>
      <c r="N729" s="4" t="s">
        <v>27</v>
      </c>
      <c r="O729" s="4" t="s">
        <v>360</v>
      </c>
      <c r="P729" s="3">
        <v>1</v>
      </c>
      <c r="Q729" s="5">
        <v>10027.120000000001</v>
      </c>
      <c r="R729" s="5">
        <v>10027.120000000001</v>
      </c>
      <c r="S729" s="10" t="s">
        <v>33</v>
      </c>
      <c r="T729" s="4"/>
      <c r="U729" s="4" t="s">
        <v>40</v>
      </c>
    </row>
    <row r="730" spans="1:21">
      <c r="A730" s="6" t="s">
        <v>353</v>
      </c>
      <c r="B730" s="2" t="s">
        <v>21</v>
      </c>
      <c r="C730" s="3">
        <v>14</v>
      </c>
      <c r="D730" s="4" t="s">
        <v>354</v>
      </c>
      <c r="E730" s="4" t="s">
        <v>355</v>
      </c>
      <c r="F730" s="3">
        <v>1</v>
      </c>
      <c r="G730" s="4" t="s">
        <v>356</v>
      </c>
      <c r="H730" s="4" t="s">
        <v>357</v>
      </c>
      <c r="I730" s="4" t="s">
        <v>24</v>
      </c>
      <c r="J730" s="4" t="s">
        <v>358</v>
      </c>
      <c r="K730" s="10" t="s">
        <v>37</v>
      </c>
      <c r="L730" s="4" t="s">
        <v>81</v>
      </c>
      <c r="M730" s="4" t="s">
        <v>359</v>
      </c>
      <c r="N730" s="4" t="s">
        <v>27</v>
      </c>
      <c r="O730" s="4" t="s">
        <v>360</v>
      </c>
      <c r="P730" s="3">
        <v>1</v>
      </c>
      <c r="Q730" s="5">
        <v>10027.120000000001</v>
      </c>
      <c r="R730" s="5">
        <v>10027.120000000001</v>
      </c>
      <c r="S730" s="10" t="s">
        <v>33</v>
      </c>
      <c r="T730" s="4"/>
      <c r="U730" s="4" t="s">
        <v>40</v>
      </c>
    </row>
    <row r="731" spans="1:21">
      <c r="A731" s="6" t="s">
        <v>353</v>
      </c>
      <c r="B731" s="2" t="s">
        <v>21</v>
      </c>
      <c r="C731" s="3">
        <v>15</v>
      </c>
      <c r="D731" s="4" t="s">
        <v>354</v>
      </c>
      <c r="E731" s="4" t="s">
        <v>355</v>
      </c>
      <c r="F731" s="3">
        <v>1</v>
      </c>
      <c r="G731" s="4" t="s">
        <v>356</v>
      </c>
      <c r="H731" s="4" t="s">
        <v>357</v>
      </c>
      <c r="I731" s="4" t="s">
        <v>24</v>
      </c>
      <c r="J731" s="4" t="s">
        <v>358</v>
      </c>
      <c r="K731" s="10" t="s">
        <v>37</v>
      </c>
      <c r="L731" s="4" t="s">
        <v>81</v>
      </c>
      <c r="M731" s="4" t="s">
        <v>359</v>
      </c>
      <c r="N731" s="4" t="s">
        <v>27</v>
      </c>
      <c r="O731" s="4" t="s">
        <v>360</v>
      </c>
      <c r="P731" s="3">
        <v>1</v>
      </c>
      <c r="Q731" s="5">
        <v>10027.120000000001</v>
      </c>
      <c r="R731" s="5">
        <v>10027.120000000001</v>
      </c>
      <c r="S731" s="10" t="s">
        <v>33</v>
      </c>
      <c r="T731" s="4"/>
      <c r="U731" s="4" t="s">
        <v>40</v>
      </c>
    </row>
    <row r="732" spans="1:21">
      <c r="A732" s="6" t="s">
        <v>353</v>
      </c>
      <c r="B732" s="2" t="s">
        <v>21</v>
      </c>
      <c r="C732" s="3">
        <v>16</v>
      </c>
      <c r="D732" s="4" t="s">
        <v>354</v>
      </c>
      <c r="E732" s="4" t="s">
        <v>355</v>
      </c>
      <c r="F732" s="3">
        <v>1</v>
      </c>
      <c r="G732" s="4" t="s">
        <v>356</v>
      </c>
      <c r="H732" s="4" t="s">
        <v>357</v>
      </c>
      <c r="I732" s="4" t="s">
        <v>24</v>
      </c>
      <c r="J732" s="4" t="s">
        <v>358</v>
      </c>
      <c r="K732" s="10" t="s">
        <v>37</v>
      </c>
      <c r="L732" s="4" t="s">
        <v>81</v>
      </c>
      <c r="M732" s="4" t="s">
        <v>359</v>
      </c>
      <c r="N732" s="4" t="s">
        <v>27</v>
      </c>
      <c r="O732" s="4" t="s">
        <v>360</v>
      </c>
      <c r="P732" s="3">
        <v>1</v>
      </c>
      <c r="Q732" s="5">
        <v>10027.120000000001</v>
      </c>
      <c r="R732" s="5">
        <v>10027.120000000001</v>
      </c>
      <c r="S732" s="10" t="s">
        <v>33</v>
      </c>
      <c r="T732" s="4"/>
      <c r="U732" s="4" t="s">
        <v>40</v>
      </c>
    </row>
    <row r="733" spans="1:21">
      <c r="A733" s="6" t="s">
        <v>1634</v>
      </c>
      <c r="B733" s="2" t="s">
        <v>21</v>
      </c>
      <c r="C733" s="3">
        <v>1</v>
      </c>
      <c r="D733" s="4" t="s">
        <v>1635</v>
      </c>
      <c r="E733" s="4" t="s">
        <v>655</v>
      </c>
      <c r="F733" s="3">
        <v>1</v>
      </c>
      <c r="G733" s="4" t="s">
        <v>656</v>
      </c>
      <c r="H733" s="4" t="s">
        <v>657</v>
      </c>
      <c r="I733" s="4" t="s">
        <v>24</v>
      </c>
      <c r="J733" s="4" t="s">
        <v>1636</v>
      </c>
      <c r="K733" s="10" t="s">
        <v>25</v>
      </c>
      <c r="L733" s="4" t="s">
        <v>26</v>
      </c>
      <c r="M733" s="4" t="s">
        <v>1637</v>
      </c>
      <c r="N733" s="4" t="s">
        <v>27</v>
      </c>
      <c r="O733" s="4" t="s">
        <v>1638</v>
      </c>
      <c r="P733" s="3">
        <v>1</v>
      </c>
      <c r="Q733" s="5">
        <v>33000</v>
      </c>
      <c r="R733" s="4" t="s">
        <v>28</v>
      </c>
      <c r="S733" s="10" t="s">
        <v>29</v>
      </c>
      <c r="T733" s="4"/>
      <c r="U733" s="4" t="s">
        <v>40</v>
      </c>
    </row>
    <row r="734" spans="1:21">
      <c r="A734" s="6" t="s">
        <v>1634</v>
      </c>
      <c r="B734" s="2" t="s">
        <v>21</v>
      </c>
      <c r="C734" s="3">
        <v>2</v>
      </c>
      <c r="D734" s="4" t="s">
        <v>654</v>
      </c>
      <c r="E734" s="4" t="s">
        <v>655</v>
      </c>
      <c r="F734" s="3">
        <v>1</v>
      </c>
      <c r="G734" s="4" t="s">
        <v>656</v>
      </c>
      <c r="H734" s="4" t="s">
        <v>657</v>
      </c>
      <c r="I734" s="4" t="s">
        <v>24</v>
      </c>
      <c r="J734" s="4" t="s">
        <v>1636</v>
      </c>
      <c r="K734" s="10" t="s">
        <v>25</v>
      </c>
      <c r="L734" s="4" t="s">
        <v>26</v>
      </c>
      <c r="M734" s="4" t="s">
        <v>1637</v>
      </c>
      <c r="N734" s="4" t="s">
        <v>27</v>
      </c>
      <c r="O734" s="4" t="s">
        <v>1638</v>
      </c>
      <c r="P734" s="3">
        <v>1</v>
      </c>
      <c r="Q734" s="5">
        <v>33000</v>
      </c>
      <c r="R734" s="4" t="s">
        <v>28</v>
      </c>
      <c r="S734" s="10" t="s">
        <v>29</v>
      </c>
      <c r="T734" s="4"/>
      <c r="U734" s="4" t="s">
        <v>40</v>
      </c>
    </row>
    <row r="735" spans="1:21">
      <c r="A735" s="6" t="s">
        <v>1657</v>
      </c>
      <c r="B735" s="2" t="s">
        <v>21</v>
      </c>
      <c r="C735" s="3">
        <v>1</v>
      </c>
      <c r="D735" s="4" t="s">
        <v>1658</v>
      </c>
      <c r="E735" s="4" t="s">
        <v>1659</v>
      </c>
      <c r="F735" s="3">
        <v>1</v>
      </c>
      <c r="G735" s="4" t="s">
        <v>96</v>
      </c>
      <c r="H735" s="4" t="s">
        <v>97</v>
      </c>
      <c r="I735" s="4" t="s">
        <v>24</v>
      </c>
      <c r="J735" s="4" t="s">
        <v>1660</v>
      </c>
      <c r="K735" s="10" t="s">
        <v>37</v>
      </c>
      <c r="L735" s="4" t="s">
        <v>26</v>
      </c>
      <c r="M735" s="4" t="s">
        <v>1661</v>
      </c>
      <c r="N735" s="4" t="s">
        <v>27</v>
      </c>
      <c r="O735" s="4" t="s">
        <v>1420</v>
      </c>
      <c r="P735" s="3">
        <v>1</v>
      </c>
      <c r="Q735" s="5">
        <v>1050</v>
      </c>
      <c r="R735" s="4" t="s">
        <v>28</v>
      </c>
      <c r="S735" s="10" t="s">
        <v>29</v>
      </c>
      <c r="T735" s="4"/>
      <c r="U735" s="4" t="s">
        <v>34</v>
      </c>
    </row>
    <row r="736" spans="1:21">
      <c r="A736" s="6" t="s">
        <v>1268</v>
      </c>
      <c r="B736" s="2" t="s">
        <v>21</v>
      </c>
      <c r="C736" s="3">
        <v>1</v>
      </c>
      <c r="D736" s="4" t="s">
        <v>334</v>
      </c>
      <c r="E736" s="4" t="s">
        <v>335</v>
      </c>
      <c r="F736" s="3">
        <v>11</v>
      </c>
      <c r="G736" s="4" t="s">
        <v>1269</v>
      </c>
      <c r="H736" s="4" t="s">
        <v>1270</v>
      </c>
      <c r="I736" s="4" t="s">
        <v>24</v>
      </c>
      <c r="J736" s="4" t="s">
        <v>1271</v>
      </c>
      <c r="K736" s="10" t="s">
        <v>25</v>
      </c>
      <c r="L736" s="4" t="s">
        <v>26</v>
      </c>
      <c r="M736" s="4" t="s">
        <v>1272</v>
      </c>
      <c r="N736" s="4" t="s">
        <v>27</v>
      </c>
      <c r="O736" s="4" t="s">
        <v>1273</v>
      </c>
      <c r="P736" s="3">
        <v>11</v>
      </c>
      <c r="Q736" s="5">
        <v>1195000</v>
      </c>
      <c r="R736" s="4" t="s">
        <v>28</v>
      </c>
      <c r="S736" s="10" t="s">
        <v>29</v>
      </c>
      <c r="T736" s="4"/>
      <c r="U736" s="4" t="s">
        <v>40</v>
      </c>
    </row>
    <row r="737" spans="1:21">
      <c r="A737" s="6" t="s">
        <v>2107</v>
      </c>
      <c r="B737" s="2" t="s">
        <v>21</v>
      </c>
      <c r="C737" s="3">
        <v>1</v>
      </c>
      <c r="D737" s="4" t="s">
        <v>2108</v>
      </c>
      <c r="E737" s="4" t="s">
        <v>2109</v>
      </c>
      <c r="F737" s="3">
        <v>65</v>
      </c>
      <c r="G737" s="4" t="s">
        <v>96</v>
      </c>
      <c r="H737" s="4" t="s">
        <v>97</v>
      </c>
      <c r="I737" s="4" t="s">
        <v>24</v>
      </c>
      <c r="J737" s="4" t="s">
        <v>2110</v>
      </c>
      <c r="K737" s="10" t="s">
        <v>25</v>
      </c>
      <c r="L737" s="4" t="s">
        <v>26</v>
      </c>
      <c r="M737" s="4" t="s">
        <v>2111</v>
      </c>
      <c r="N737" s="4" t="s">
        <v>27</v>
      </c>
      <c r="O737" s="4" t="s">
        <v>503</v>
      </c>
      <c r="P737" s="3">
        <v>65</v>
      </c>
      <c r="Q737" s="5">
        <v>272123.89</v>
      </c>
      <c r="R737" s="4" t="s">
        <v>28</v>
      </c>
      <c r="S737" s="10" t="s">
        <v>29</v>
      </c>
      <c r="T737" s="4"/>
      <c r="U737" s="4" t="s">
        <v>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heetViews>
  <sheetFormatPr baseColWidth="10" defaultColWidth="8.85546875" defaultRowHeight="14.7"/>
  <sheetData>
    <row r="2" spans="1:1">
      <c r="A2" t="s">
        <v>2130</v>
      </c>
    </row>
  </sheetData>
  <sheetProtection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E3BA-94EC-4E6D-9E4D-777179F505AF}">
  <dimension ref="A1:H105"/>
  <sheetViews>
    <sheetView workbookViewId="0">
      <selection sqref="A1:G1"/>
    </sheetView>
  </sheetViews>
  <sheetFormatPr baseColWidth="10" defaultRowHeight="14.7"/>
  <cols>
    <col min="1" max="1" width="38.85546875" customWidth="1"/>
    <col min="2" max="2" width="29.140625" customWidth="1"/>
    <col min="3" max="3" width="38.85546875" customWidth="1"/>
    <col min="4" max="4" width="42.7109375" customWidth="1"/>
    <col min="5" max="5" width="15.5703125" customWidth="1"/>
    <col min="7" max="7" width="23.28515625" customWidth="1"/>
    <col min="8" max="8" width="15.5703125" customWidth="1"/>
  </cols>
  <sheetData>
    <row r="1" spans="1:8" ht="35.1" customHeight="1">
      <c r="A1" s="20" t="s">
        <v>2131</v>
      </c>
      <c r="B1" s="20"/>
      <c r="C1" s="20"/>
      <c r="D1" s="20"/>
      <c r="E1" s="20"/>
      <c r="F1" s="20"/>
      <c r="G1" s="20"/>
    </row>
    <row r="3" spans="1:8">
      <c r="A3" s="11" t="s">
        <v>2132</v>
      </c>
      <c r="B3" s="11" t="s">
        <v>2133</v>
      </c>
      <c r="C3" s="11" t="s">
        <v>2134</v>
      </c>
      <c r="D3" s="11" t="s">
        <v>2148</v>
      </c>
      <c r="E3" s="11" t="s">
        <v>2149</v>
      </c>
    </row>
    <row r="4" spans="1:8" ht="31.6">
      <c r="A4" s="12">
        <f>ROWS(_xlfn.UNIQUE('2023'!A2:A737))</f>
        <v>98</v>
      </c>
      <c r="B4" s="13">
        <f>COUNTA('2023'!A2:A737)</f>
        <v>736</v>
      </c>
      <c r="C4" s="14">
        <f>ROUND(B4/A4,1)</f>
        <v>7.5</v>
      </c>
      <c r="D4" s="18">
        <f>MAX(B8:B105)</f>
        <v>66</v>
      </c>
      <c r="E4" s="19">
        <f>MIN(B8:B105)</f>
        <v>1</v>
      </c>
    </row>
    <row r="7" spans="1:8">
      <c r="A7" s="15" t="s">
        <v>2135</v>
      </c>
      <c r="B7" s="15" t="s">
        <v>2136</v>
      </c>
      <c r="D7" s="21" t="s">
        <v>2137</v>
      </c>
      <c r="E7" s="22"/>
      <c r="G7" s="23" t="s">
        <v>2140</v>
      </c>
      <c r="H7" s="22"/>
    </row>
    <row r="8" spans="1:8">
      <c r="A8" s="16" t="str" cm="1">
        <f t="array" ref="A8:A105">_xlfn.UNIQUE('2023'!A2:A737)</f>
        <v>2023LD-000001-0005300001</v>
      </c>
      <c r="B8" s="16">
        <f>COUNTIF('2023'!A:A,A8)</f>
        <v>3</v>
      </c>
      <c r="D8" s="11" t="s">
        <v>2138</v>
      </c>
      <c r="E8" s="11" t="s">
        <v>2139</v>
      </c>
      <c r="G8" s="17" t="s">
        <v>2141</v>
      </c>
      <c r="H8" s="17" t="s">
        <v>2142</v>
      </c>
    </row>
    <row r="9" spans="1:8">
      <c r="A9" s="16" t="str">
        <v>2023LD-000002-0005300001</v>
      </c>
      <c r="B9" s="16">
        <f>COUNTIF('2023'!A:A,A9)</f>
        <v>3</v>
      </c>
      <c r="D9" t="str" cm="1">
        <f t="array" ref="D9:E23">_xlfn.TAKE(_xlfn._xlws.SORT(_xlfn.HSTACK(_xlfn.UNIQUE('2023'!A2:A737),COUNTIF('2023'!A:A,_xlfn.UNIQUE('2023'!A2:A737))),2,-1),15)</f>
        <v>2023LD-000024-0005300001</v>
      </c>
      <c r="E9">
        <v>66</v>
      </c>
      <c r="G9" s="16" t="s">
        <v>2143</v>
      </c>
      <c r="H9" s="16">
        <f>COUNTIFS(B8:B105,"&gt;=1",B8:B105,"&lt;=2")</f>
        <v>34</v>
      </c>
    </row>
    <row r="10" spans="1:8">
      <c r="A10" s="16" t="str">
        <v>2023LD-000003-0005300001</v>
      </c>
      <c r="B10" s="16">
        <f>COUNTIF('2023'!A:A,A10)</f>
        <v>3</v>
      </c>
      <c r="D10" t="str">
        <v>2023LY-000005-0005300001</v>
      </c>
      <c r="E10">
        <v>59</v>
      </c>
      <c r="G10" s="16" t="s">
        <v>2144</v>
      </c>
      <c r="H10" s="16">
        <f>COUNTIFS(B8:B105,"&gt;=3",B8:B105,"&lt;=5")</f>
        <v>25</v>
      </c>
    </row>
    <row r="11" spans="1:8">
      <c r="A11" s="16" t="str">
        <v>2023LD-000004-0005300001</v>
      </c>
      <c r="B11" s="16">
        <f>COUNTIF('2023'!A:A,A11)</f>
        <v>4</v>
      </c>
      <c r="D11" t="str">
        <v>2023LD-000048-0005300001</v>
      </c>
      <c r="E11">
        <v>40</v>
      </c>
      <c r="G11" s="16" t="s">
        <v>2145</v>
      </c>
      <c r="H11" s="16">
        <f>COUNTIFS(B8:B105,"&gt;=6",B8:B105,"&lt;=10")</f>
        <v>23</v>
      </c>
    </row>
    <row r="12" spans="1:8">
      <c r="A12" s="16" t="str">
        <v>2023LD-000005-0005300001</v>
      </c>
      <c r="B12" s="16">
        <f>COUNTIF('2023'!A:A,A12)</f>
        <v>4</v>
      </c>
      <c r="D12" t="str">
        <v>2023LD-000074-0005300001</v>
      </c>
      <c r="E12">
        <v>33</v>
      </c>
      <c r="G12" s="16" t="s">
        <v>2146</v>
      </c>
      <c r="H12" s="16">
        <f>COUNTIFS(B8:B105,"&gt;=11",B8:B105,"&lt;=15")</f>
        <v>5</v>
      </c>
    </row>
    <row r="13" spans="1:8">
      <c r="A13" s="16" t="str">
        <v>2023LD-000006-0005300001</v>
      </c>
      <c r="B13" s="16">
        <f>COUNTIF('2023'!A:A,A13)</f>
        <v>8</v>
      </c>
      <c r="D13" t="str">
        <v>2023LE-000004-0005300001</v>
      </c>
      <c r="E13">
        <v>28</v>
      </c>
      <c r="G13" s="16" t="s">
        <v>2147</v>
      </c>
      <c r="H13" s="16">
        <f>COUNTIF(B8:B105,"&gt;=16")</f>
        <v>11</v>
      </c>
    </row>
    <row r="14" spans="1:8">
      <c r="A14" s="16" t="str">
        <v>2023LD-000007-0005300001</v>
      </c>
      <c r="B14" s="16">
        <f>COUNTIF('2023'!A:A,A14)</f>
        <v>3</v>
      </c>
      <c r="D14" t="str">
        <v>2023LD-000062-0005300001</v>
      </c>
      <c r="E14">
        <v>25</v>
      </c>
    </row>
    <row r="15" spans="1:8">
      <c r="A15" s="16" t="str">
        <v>2023LD-000008-0005300001</v>
      </c>
      <c r="B15" s="16">
        <f>COUNTIF('2023'!A:A,A15)</f>
        <v>8</v>
      </c>
      <c r="D15" t="str">
        <v>2023LD-000080-0005300001</v>
      </c>
      <c r="E15">
        <v>20</v>
      </c>
    </row>
    <row r="16" spans="1:8">
      <c r="A16" s="16" t="str">
        <v>2023LD-000009-0005300001</v>
      </c>
      <c r="B16" s="16">
        <f>COUNTIF('2023'!A:A,A16)</f>
        <v>2</v>
      </c>
      <c r="D16" t="str">
        <v>2023LE-000005-0005300001</v>
      </c>
      <c r="E16">
        <v>20</v>
      </c>
    </row>
    <row r="17" spans="1:5">
      <c r="A17" s="16" t="str">
        <v>2023LD-000010-0005300001</v>
      </c>
      <c r="B17" s="16">
        <f>COUNTIF('2023'!A:A,A17)</f>
        <v>10</v>
      </c>
      <c r="D17" t="str">
        <v>2023PX-000003-0005300001</v>
      </c>
      <c r="E17">
        <v>20</v>
      </c>
    </row>
    <row r="18" spans="1:5">
      <c r="A18" s="16" t="str">
        <v>2023LD-000011-0005300001</v>
      </c>
      <c r="B18" s="16">
        <f>COUNTIF('2023'!A:A,A18)</f>
        <v>14</v>
      </c>
      <c r="D18" t="str">
        <v>2023LD-000052-0005300001</v>
      </c>
      <c r="E18">
        <v>16</v>
      </c>
    </row>
    <row r="19" spans="1:5">
      <c r="A19" s="16" t="str">
        <v>2023LD-000012-0005300001</v>
      </c>
      <c r="B19" s="16">
        <f>COUNTIF('2023'!A:A,A19)</f>
        <v>8</v>
      </c>
      <c r="D19" t="str">
        <v>2023PX-000005-0005300001</v>
      </c>
      <c r="E19">
        <v>16</v>
      </c>
    </row>
    <row r="20" spans="1:5">
      <c r="A20" s="16" t="str">
        <v>2023LD-000013-0005300001</v>
      </c>
      <c r="B20" s="16">
        <f>COUNTIF('2023'!A:A,A20)</f>
        <v>10</v>
      </c>
      <c r="D20" t="str">
        <v>2023LD-000011-0005300001</v>
      </c>
      <c r="E20">
        <v>14</v>
      </c>
    </row>
    <row r="21" spans="1:5">
      <c r="A21" s="16" t="str">
        <v>2023LD-000014-0005300001</v>
      </c>
      <c r="B21" s="16">
        <f>COUNTIF('2023'!A:A,A21)</f>
        <v>8</v>
      </c>
      <c r="D21" t="str">
        <v>2023LD-000038-0005300001</v>
      </c>
      <c r="E21">
        <v>13</v>
      </c>
    </row>
    <row r="22" spans="1:5">
      <c r="A22" s="16" t="str">
        <v>2023LD-000015-0005300001</v>
      </c>
      <c r="B22" s="16">
        <f>COUNTIF('2023'!A:A,A22)</f>
        <v>6</v>
      </c>
      <c r="D22" t="str">
        <v>2023LY-000004-0005300001</v>
      </c>
      <c r="E22">
        <v>13</v>
      </c>
    </row>
    <row r="23" spans="1:5">
      <c r="A23" s="16" t="str">
        <v>2023LD-000016-0005300001</v>
      </c>
      <c r="B23" s="16">
        <f>COUNTIF('2023'!A:A,A23)</f>
        <v>10</v>
      </c>
      <c r="D23" t="str">
        <v>2023LD-000025-0005300001</v>
      </c>
      <c r="E23">
        <v>12</v>
      </c>
    </row>
    <row r="24" spans="1:5">
      <c r="A24" s="16" t="str">
        <v>2023LD-000017-0005300001</v>
      </c>
      <c r="B24" s="16">
        <f>COUNTIF('2023'!A:A,A24)</f>
        <v>2</v>
      </c>
    </row>
    <row r="25" spans="1:5">
      <c r="A25" s="16" t="str">
        <v>2023LD-000019-0005300001</v>
      </c>
      <c r="B25" s="16">
        <f>COUNTIF('2023'!A:A,A25)</f>
        <v>2</v>
      </c>
    </row>
    <row r="26" spans="1:5">
      <c r="A26" s="16" t="str">
        <v>2023LD-000020-0005300001</v>
      </c>
      <c r="B26" s="16">
        <f>COUNTIF('2023'!A:A,A26)</f>
        <v>2</v>
      </c>
    </row>
    <row r="27" spans="1:5">
      <c r="A27" s="16" t="str">
        <v>2023LD-000021-0005300001</v>
      </c>
      <c r="B27" s="16">
        <f>COUNTIF('2023'!A:A,A27)</f>
        <v>1</v>
      </c>
    </row>
    <row r="28" spans="1:5">
      <c r="A28" s="16" t="str">
        <v>2023LD-000022-0005300001</v>
      </c>
      <c r="B28" s="16">
        <f>COUNTIF('2023'!A:A,A28)</f>
        <v>4</v>
      </c>
    </row>
    <row r="29" spans="1:5">
      <c r="A29" s="16" t="str">
        <v>2023LD-000023-0005300001</v>
      </c>
      <c r="B29" s="16">
        <f>COUNTIF('2023'!A:A,A29)</f>
        <v>6</v>
      </c>
    </row>
    <row r="30" spans="1:5">
      <c r="A30" s="16" t="str">
        <v>2023LD-000024-0005300001</v>
      </c>
      <c r="B30" s="16">
        <f>COUNTIF('2023'!A:A,A30)</f>
        <v>66</v>
      </c>
    </row>
    <row r="31" spans="1:5">
      <c r="A31" s="16" t="str">
        <v>2023LD-000025-0005300001</v>
      </c>
      <c r="B31" s="16">
        <f>COUNTIF('2023'!A:A,A31)</f>
        <v>12</v>
      </c>
    </row>
    <row r="32" spans="1:5">
      <c r="A32" s="16" t="str">
        <v>2023LD-000026-0005300001</v>
      </c>
      <c r="B32" s="16">
        <f>COUNTIF('2023'!A:A,A32)</f>
        <v>2</v>
      </c>
    </row>
    <row r="33" spans="1:2">
      <c r="A33" s="16" t="str">
        <v>2023LD-000027-0005300001</v>
      </c>
      <c r="B33" s="16">
        <f>COUNTIF('2023'!A:A,A33)</f>
        <v>2</v>
      </c>
    </row>
    <row r="34" spans="1:2">
      <c r="A34" s="16" t="str">
        <v>2023LD-000028-0005300001</v>
      </c>
      <c r="B34" s="16">
        <f>COUNTIF('2023'!A:A,A34)</f>
        <v>5</v>
      </c>
    </row>
    <row r="35" spans="1:2">
      <c r="A35" s="16" t="str">
        <v>2023LD-000029-0005300001</v>
      </c>
      <c r="B35" s="16">
        <f>COUNTIF('2023'!A:A,A35)</f>
        <v>11</v>
      </c>
    </row>
    <row r="36" spans="1:2">
      <c r="A36" s="16" t="str">
        <v>2023LD-000030-0005300001</v>
      </c>
      <c r="B36" s="16">
        <f>COUNTIF('2023'!A:A,A36)</f>
        <v>4</v>
      </c>
    </row>
    <row r="37" spans="1:2">
      <c r="A37" s="16" t="str">
        <v>2023LD-000031-0005300001</v>
      </c>
      <c r="B37" s="16">
        <f>COUNTIF('2023'!A:A,A37)</f>
        <v>2</v>
      </c>
    </row>
    <row r="38" spans="1:2">
      <c r="A38" s="16" t="str">
        <v>2023LD-000032-0005300001</v>
      </c>
      <c r="B38" s="16">
        <f>COUNTIF('2023'!A:A,A38)</f>
        <v>8</v>
      </c>
    </row>
    <row r="39" spans="1:2">
      <c r="A39" s="16" t="str">
        <v>2023LD-000033-0005300001</v>
      </c>
      <c r="B39" s="16">
        <f>COUNTIF('2023'!A:A,A39)</f>
        <v>5</v>
      </c>
    </row>
    <row r="40" spans="1:2">
      <c r="A40" s="16" t="str">
        <v>2023LD-000035-0005300001</v>
      </c>
      <c r="B40" s="16">
        <f>COUNTIF('2023'!A:A,A40)</f>
        <v>8</v>
      </c>
    </row>
    <row r="41" spans="1:2">
      <c r="A41" s="16" t="str">
        <v>2023LD-000036-0005300001</v>
      </c>
      <c r="B41" s="16">
        <f>COUNTIF('2023'!A:A,A41)</f>
        <v>4</v>
      </c>
    </row>
    <row r="42" spans="1:2">
      <c r="A42" s="16" t="str">
        <v>2023LD-000037-0005300001</v>
      </c>
      <c r="B42" s="16">
        <f>COUNTIF('2023'!A:A,A42)</f>
        <v>4</v>
      </c>
    </row>
    <row r="43" spans="1:2">
      <c r="A43" s="16" t="str">
        <v>2023LD-000038-0005300001</v>
      </c>
      <c r="B43" s="16">
        <f>COUNTIF('2023'!A:A,A43)</f>
        <v>13</v>
      </c>
    </row>
    <row r="44" spans="1:2">
      <c r="A44" s="16" t="str">
        <v>2023LD-000039-0005300001</v>
      </c>
      <c r="B44" s="16">
        <f>COUNTIF('2023'!A:A,A44)</f>
        <v>2</v>
      </c>
    </row>
    <row r="45" spans="1:2">
      <c r="A45" s="16" t="str">
        <v>2023LD-000040-0005300001</v>
      </c>
      <c r="B45" s="16">
        <f>COUNTIF('2023'!A:A,A45)</f>
        <v>2</v>
      </c>
    </row>
    <row r="46" spans="1:2">
      <c r="A46" s="16" t="str">
        <v>2023LD-000041-0005300001</v>
      </c>
      <c r="B46" s="16">
        <f>COUNTIF('2023'!A:A,A46)</f>
        <v>3</v>
      </c>
    </row>
    <row r="47" spans="1:2">
      <c r="A47" s="16" t="str">
        <v>2023LD-000042-0005300001</v>
      </c>
      <c r="B47" s="16">
        <f>COUNTIF('2023'!A:A,A47)</f>
        <v>2</v>
      </c>
    </row>
    <row r="48" spans="1:2">
      <c r="A48" s="16" t="str">
        <v>2023LD-000043-0005300001</v>
      </c>
      <c r="B48" s="16">
        <f>COUNTIF('2023'!A:A,A48)</f>
        <v>2</v>
      </c>
    </row>
    <row r="49" spans="1:2">
      <c r="A49" s="16" t="str">
        <v>2023LD-000044-0005300001</v>
      </c>
      <c r="B49" s="16">
        <f>COUNTIF('2023'!A:A,A49)</f>
        <v>6</v>
      </c>
    </row>
    <row r="50" spans="1:2">
      <c r="A50" s="16" t="str">
        <v>2023LD-000045-0005300001</v>
      </c>
      <c r="B50" s="16">
        <f>COUNTIF('2023'!A:A,A50)</f>
        <v>5</v>
      </c>
    </row>
    <row r="51" spans="1:2">
      <c r="A51" s="16" t="str">
        <v>2023LD-000046-0005300001</v>
      </c>
      <c r="B51" s="16">
        <f>COUNTIF('2023'!A:A,A51)</f>
        <v>5</v>
      </c>
    </row>
    <row r="52" spans="1:2">
      <c r="A52" s="16" t="str">
        <v>2023LD-000047-0005300001</v>
      </c>
      <c r="B52" s="16">
        <f>COUNTIF('2023'!A:A,A52)</f>
        <v>1</v>
      </c>
    </row>
    <row r="53" spans="1:2">
      <c r="A53" s="16" t="str">
        <v>2023LD-000048-0005300001</v>
      </c>
      <c r="B53" s="16">
        <f>COUNTIF('2023'!A:A,A53)</f>
        <v>40</v>
      </c>
    </row>
    <row r="54" spans="1:2">
      <c r="A54" s="16" t="str">
        <v>2023LD-000049-0005300001</v>
      </c>
      <c r="B54" s="16">
        <f>COUNTIF('2023'!A:A,A54)</f>
        <v>2</v>
      </c>
    </row>
    <row r="55" spans="1:2">
      <c r="A55" s="16" t="str">
        <v>2023LD-000050-0005300001</v>
      </c>
      <c r="B55" s="16">
        <f>COUNTIF('2023'!A:A,A55)</f>
        <v>6</v>
      </c>
    </row>
    <row r="56" spans="1:2">
      <c r="A56" s="16" t="str">
        <v>2023LD-000051-0005300001</v>
      </c>
      <c r="B56" s="16">
        <f>COUNTIF('2023'!A:A,A56)</f>
        <v>1</v>
      </c>
    </row>
    <row r="57" spans="1:2">
      <c r="A57" s="16" t="str">
        <v>2023LD-000052-0005300001</v>
      </c>
      <c r="B57" s="16">
        <f>COUNTIF('2023'!A:A,A57)</f>
        <v>16</v>
      </c>
    </row>
    <row r="58" spans="1:2">
      <c r="A58" s="16" t="str">
        <v>2023LD-000053-0005300001</v>
      </c>
      <c r="B58" s="16">
        <f>COUNTIF('2023'!A:A,A58)</f>
        <v>3</v>
      </c>
    </row>
    <row r="59" spans="1:2">
      <c r="A59" s="16" t="str">
        <v>2023LD-000054-0005300001</v>
      </c>
      <c r="B59" s="16">
        <f>COUNTIF('2023'!A:A,A59)</f>
        <v>3</v>
      </c>
    </row>
    <row r="60" spans="1:2">
      <c r="A60" s="16" t="str">
        <v>2023LD-000055-0005300001</v>
      </c>
      <c r="B60" s="16">
        <f>COUNTIF('2023'!A:A,A60)</f>
        <v>4</v>
      </c>
    </row>
    <row r="61" spans="1:2">
      <c r="A61" s="16" t="str">
        <v>2023LD-000056-0005300001</v>
      </c>
      <c r="B61" s="16">
        <f>COUNTIF('2023'!A:A,A61)</f>
        <v>2</v>
      </c>
    </row>
    <row r="62" spans="1:2">
      <c r="A62" s="16" t="str">
        <v>2023LD-000058-0005300001</v>
      </c>
      <c r="B62" s="16">
        <f>COUNTIF('2023'!A:A,A62)</f>
        <v>6</v>
      </c>
    </row>
    <row r="63" spans="1:2">
      <c r="A63" s="16" t="str">
        <v>2023LD-000059-0005300001</v>
      </c>
      <c r="B63" s="16">
        <f>COUNTIF('2023'!A:A,A63)</f>
        <v>6</v>
      </c>
    </row>
    <row r="64" spans="1:2">
      <c r="A64" s="16" t="str">
        <v>2023LD-000060-0005300001</v>
      </c>
      <c r="B64" s="16">
        <f>COUNTIF('2023'!A:A,A64)</f>
        <v>1</v>
      </c>
    </row>
    <row r="65" spans="1:2">
      <c r="A65" s="16" t="str">
        <v>2023LD-000061-0005300001</v>
      </c>
      <c r="B65" s="16">
        <f>COUNTIF('2023'!A:A,A65)</f>
        <v>6</v>
      </c>
    </row>
    <row r="66" spans="1:2">
      <c r="A66" s="16" t="str">
        <v>2023LD-000062-0005300001</v>
      </c>
      <c r="B66" s="16">
        <f>COUNTIF('2023'!A:A,A66)</f>
        <v>25</v>
      </c>
    </row>
    <row r="67" spans="1:2">
      <c r="A67" s="16" t="str">
        <v>2023LD-000063-0005300001</v>
      </c>
      <c r="B67" s="16">
        <f>COUNTIF('2023'!A:A,A67)</f>
        <v>1</v>
      </c>
    </row>
    <row r="68" spans="1:2">
      <c r="A68" s="16" t="str">
        <v>2023LD-000064-0005300001</v>
      </c>
      <c r="B68" s="16">
        <f>COUNTIF('2023'!A:A,A68)</f>
        <v>2</v>
      </c>
    </row>
    <row r="69" spans="1:2">
      <c r="A69" s="16" t="str">
        <v>2023LD-000065-0005300001</v>
      </c>
      <c r="B69" s="16">
        <f>COUNTIF('2023'!A:A,A69)</f>
        <v>2</v>
      </c>
    </row>
    <row r="70" spans="1:2">
      <c r="A70" s="16" t="str">
        <v>2023LD-000066-0005300001</v>
      </c>
      <c r="B70" s="16">
        <f>COUNTIF('2023'!A:A,A70)</f>
        <v>6</v>
      </c>
    </row>
    <row r="71" spans="1:2">
      <c r="A71" s="16" t="str">
        <v>2023LD-000067-0005300001</v>
      </c>
      <c r="B71" s="16">
        <f>COUNTIF('2023'!A:A,A71)</f>
        <v>2</v>
      </c>
    </row>
    <row r="72" spans="1:2">
      <c r="A72" s="16" t="str">
        <v>2023LD-000068-0005300001</v>
      </c>
      <c r="B72" s="16">
        <f>COUNTIF('2023'!A:A,A72)</f>
        <v>2</v>
      </c>
    </row>
    <row r="73" spans="1:2">
      <c r="A73" s="16" t="str">
        <v>2023LD-000069-0005300001</v>
      </c>
      <c r="B73" s="16">
        <f>COUNTIF('2023'!A:A,A73)</f>
        <v>1</v>
      </c>
    </row>
    <row r="74" spans="1:2">
      <c r="A74" s="16" t="str">
        <v>2023LD-000070-0005300001</v>
      </c>
      <c r="B74" s="16">
        <f>COUNTIF('2023'!A:A,A74)</f>
        <v>1</v>
      </c>
    </row>
    <row r="75" spans="1:2">
      <c r="A75" s="16" t="str">
        <v>2023LD-000071-0005300001</v>
      </c>
      <c r="B75" s="16">
        <f>COUNTIF('2023'!A:A,A75)</f>
        <v>5</v>
      </c>
    </row>
    <row r="76" spans="1:2">
      <c r="A76" s="16" t="str">
        <v>2023LD-000073-0005300001</v>
      </c>
      <c r="B76" s="16">
        <f>COUNTIF('2023'!A:A,A76)</f>
        <v>5</v>
      </c>
    </row>
    <row r="77" spans="1:2">
      <c r="A77" s="16" t="str">
        <v>2023LD-000074-0005300001</v>
      </c>
      <c r="B77" s="16">
        <f>COUNTIF('2023'!A:A,A77)</f>
        <v>33</v>
      </c>
    </row>
    <row r="78" spans="1:2">
      <c r="A78" s="16" t="str">
        <v>2023LD-000075-0005300001</v>
      </c>
      <c r="B78" s="16">
        <f>COUNTIF('2023'!A:A,A78)</f>
        <v>4</v>
      </c>
    </row>
    <row r="79" spans="1:2">
      <c r="A79" s="16" t="str">
        <v>2023LD-000076-0005300001</v>
      </c>
      <c r="B79" s="16">
        <f>COUNTIF('2023'!A:A,A79)</f>
        <v>2</v>
      </c>
    </row>
    <row r="80" spans="1:2">
      <c r="A80" s="16" t="str">
        <v>2023LD-000077-0005300001</v>
      </c>
      <c r="B80" s="16">
        <f>COUNTIF('2023'!A:A,A80)</f>
        <v>1</v>
      </c>
    </row>
    <row r="81" spans="1:2">
      <c r="A81" s="16" t="str">
        <v>2023LD-000078-0005300001</v>
      </c>
      <c r="B81" s="16">
        <f>COUNTIF('2023'!A:A,A81)</f>
        <v>5</v>
      </c>
    </row>
    <row r="82" spans="1:2">
      <c r="A82" s="16" t="str">
        <v>2023LD-000080-0005300001</v>
      </c>
      <c r="B82" s="16">
        <f>COUNTIF('2023'!A:A,A82)</f>
        <v>20</v>
      </c>
    </row>
    <row r="83" spans="1:2">
      <c r="A83" s="16" t="str">
        <v>2023LE-000001-0005300001</v>
      </c>
      <c r="B83" s="16">
        <f>COUNTIF('2023'!A:A,A83)</f>
        <v>10</v>
      </c>
    </row>
    <row r="84" spans="1:2">
      <c r="A84" s="16" t="str">
        <v>2023LE-000002-0005300001</v>
      </c>
      <c r="B84" s="16">
        <f>COUNTIF('2023'!A:A,A84)</f>
        <v>6</v>
      </c>
    </row>
    <row r="85" spans="1:2">
      <c r="A85" s="16" t="str">
        <v>2023LE-000004-0005300001</v>
      </c>
      <c r="B85" s="16">
        <f>COUNTIF('2023'!A:A,A85)</f>
        <v>28</v>
      </c>
    </row>
    <row r="86" spans="1:2">
      <c r="A86" s="16" t="str">
        <v>2023LE-000005-0005300001</v>
      </c>
      <c r="B86" s="16">
        <f>COUNTIF('2023'!A:A,A86)</f>
        <v>20</v>
      </c>
    </row>
    <row r="87" spans="1:2">
      <c r="A87" s="16" t="str">
        <v>2023LE-000006-0005300001</v>
      </c>
      <c r="B87" s="16">
        <f>COUNTIF('2023'!A:A,A87)</f>
        <v>6</v>
      </c>
    </row>
    <row r="88" spans="1:2">
      <c r="A88" s="16" t="str">
        <v>2023LE-000007-0005300001</v>
      </c>
      <c r="B88" s="16">
        <f>COUNTIF('2023'!A:A,A88)</f>
        <v>3</v>
      </c>
    </row>
    <row r="89" spans="1:2">
      <c r="A89" s="16" t="str">
        <v>2023LE-000008-0005300001</v>
      </c>
      <c r="B89" s="16">
        <f>COUNTIF('2023'!A:A,A89)</f>
        <v>9</v>
      </c>
    </row>
    <row r="90" spans="1:2">
      <c r="A90" s="16" t="str">
        <v>2023LE-000009-0005300001</v>
      </c>
      <c r="B90" s="16">
        <f>COUNTIF('2023'!A:A,A90)</f>
        <v>10</v>
      </c>
    </row>
    <row r="91" spans="1:2">
      <c r="A91" s="16" t="str">
        <v>2023LE-000010-0005300001</v>
      </c>
      <c r="B91" s="16">
        <f>COUNTIF('2023'!A:A,A91)</f>
        <v>10</v>
      </c>
    </row>
    <row r="92" spans="1:2">
      <c r="A92" s="16" t="str">
        <v>2023LY-000001-0005300001</v>
      </c>
      <c r="B92" s="16">
        <f>COUNTIF('2023'!A:A,A92)</f>
        <v>3</v>
      </c>
    </row>
    <row r="93" spans="1:2">
      <c r="A93" s="16" t="str">
        <v>2023LY-000002-0005300001</v>
      </c>
      <c r="B93" s="16">
        <f>COUNTIF('2023'!A:A,A93)</f>
        <v>1</v>
      </c>
    </row>
    <row r="94" spans="1:2">
      <c r="A94" s="16" t="str">
        <v>2023LY-000003-0005300001</v>
      </c>
      <c r="B94" s="16">
        <f>COUNTIF('2023'!A:A,A94)</f>
        <v>5</v>
      </c>
    </row>
    <row r="95" spans="1:2">
      <c r="A95" s="16" t="str">
        <v>2023LY-000004-0005300001</v>
      </c>
      <c r="B95" s="16">
        <f>COUNTIF('2023'!A:A,A95)</f>
        <v>13</v>
      </c>
    </row>
    <row r="96" spans="1:2">
      <c r="A96" s="16" t="str">
        <v>2023LY-000005-0005300001</v>
      </c>
      <c r="B96" s="16">
        <f>COUNTIF('2023'!A:A,A96)</f>
        <v>59</v>
      </c>
    </row>
    <row r="97" spans="1:2">
      <c r="A97" s="16" t="str">
        <v>2023PX-000001-0005300001</v>
      </c>
      <c r="B97" s="16">
        <f>COUNTIF('2023'!A:A,A97)</f>
        <v>1</v>
      </c>
    </row>
    <row r="98" spans="1:2">
      <c r="A98" s="16" t="str">
        <v>2023PX-000002-0005300001</v>
      </c>
      <c r="B98" s="16">
        <f>COUNTIF('2023'!A:A,A98)</f>
        <v>2</v>
      </c>
    </row>
    <row r="99" spans="1:2">
      <c r="A99" s="16" t="str">
        <v>2023PX-000003-0005300001</v>
      </c>
      <c r="B99" s="16">
        <f>COUNTIF('2023'!A:A,A99)</f>
        <v>20</v>
      </c>
    </row>
    <row r="100" spans="1:2">
      <c r="A100" s="16" t="str">
        <v>2023PX-000004-0005300001</v>
      </c>
      <c r="B100" s="16">
        <f>COUNTIF('2023'!A:A,A100)</f>
        <v>1</v>
      </c>
    </row>
    <row r="101" spans="1:2">
      <c r="A101" s="16" t="str">
        <v>2023PX-000005-0005300001</v>
      </c>
      <c r="B101" s="16">
        <f>COUNTIF('2023'!A:A,A101)</f>
        <v>16</v>
      </c>
    </row>
    <row r="102" spans="1:2">
      <c r="A102" s="16" t="str">
        <v>2023PX-000006-0005300001</v>
      </c>
      <c r="B102" s="16">
        <f>COUNTIF('2023'!A:A,A102)</f>
        <v>2</v>
      </c>
    </row>
    <row r="103" spans="1:2">
      <c r="A103" s="16" t="str">
        <v>2023PX-000007-0005300001</v>
      </c>
      <c r="B103" s="16">
        <f>COUNTIF('2023'!A:A,A103)</f>
        <v>1</v>
      </c>
    </row>
    <row r="104" spans="1:2">
      <c r="A104" s="16" t="str">
        <v>2023PX-000009-0005300001</v>
      </c>
      <c r="B104" s="16">
        <f>COUNTIF('2023'!A:A,A104)</f>
        <v>1</v>
      </c>
    </row>
    <row r="105" spans="1:2">
      <c r="A105" s="16" t="str">
        <v>2023PX-000010-0005300001</v>
      </c>
      <c r="B105" s="16">
        <f>COUNTIF('2023'!A:A,A105)</f>
        <v>1</v>
      </c>
    </row>
  </sheetData>
  <mergeCells count="3">
    <mergeCell ref="A1:G1"/>
    <mergeCell ref="D7:E7"/>
    <mergeCell ref="G7:H7"/>
  </mergeCells>
  <pageMargins left="0.7" right="0.7" top="0.75" bottom="0.75" header="0.3" footer="0.3"/>
  <drawing r:id="rId1"/>
</worksheet>
</file>

<file path=docMetadata/LabelInfo.xml><?xml version="1.0" encoding="utf-8"?>
<clbl:labelList xmlns:clbl="http://schemas.microsoft.com/office/2020/mipLabelMetadata">
  <clbl:label id="{980584af-eec4-4e0e-8b1c-9b482da0b019}" enabled="0" method="" siteId="{980584af-eec4-4e0e-8b1c-9b482da0b01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2023</vt:lpstr>
      <vt:lpstr>SQL</vt:lpstr>
      <vt:lpstr>Dashboard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Maria Cisneros Ruiz</cp:lastModifiedBy>
  <dcterms:created xsi:type="dcterms:W3CDTF">2026-06-05T18:05:45Z</dcterms:created>
  <dcterms:modified xsi:type="dcterms:W3CDTF">2026-06-23T23:22:32Z</dcterms:modified>
</cp:coreProperties>
</file>